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050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G11" i="18"/>
  <c r="F11"/>
  <c r="F8" i="10"/>
  <c r="D8"/>
  <c r="G6" i="9"/>
  <c r="F13" i="8"/>
  <c r="F12"/>
  <c r="F11"/>
  <c r="F10"/>
  <c r="F9"/>
  <c r="F8"/>
  <c r="H7"/>
  <c r="G7"/>
  <c r="F7"/>
  <c r="H7" i="7"/>
  <c r="G7"/>
  <c r="H17" i="6"/>
  <c r="G17"/>
  <c r="F17"/>
  <c r="H16"/>
  <c r="G16"/>
  <c r="F16"/>
  <c r="I15"/>
  <c r="H15"/>
  <c r="G15"/>
  <c r="F15"/>
  <c r="J14"/>
  <c r="I14"/>
  <c r="H14"/>
  <c r="G14"/>
  <c r="F14"/>
  <c r="I10"/>
  <c r="H10"/>
  <c r="G10"/>
  <c r="F10"/>
  <c r="I9"/>
  <c r="H9"/>
  <c r="G9"/>
  <c r="F9"/>
  <c r="J7"/>
  <c r="I7"/>
  <c r="H7"/>
  <c r="F6" i="5"/>
  <c r="E6"/>
  <c r="I26" i="4"/>
  <c r="I25"/>
  <c r="G14"/>
  <c r="G13"/>
  <c r="G12"/>
  <c r="I7"/>
  <c r="H7"/>
  <c r="G7"/>
  <c r="F7" i="3"/>
  <c r="D7"/>
</calcChain>
</file>

<file path=xl/sharedStrings.xml><?xml version="1.0" encoding="utf-8"?>
<sst xmlns="http://schemas.openxmlformats.org/spreadsheetml/2006/main" count="975" uniqueCount="332">
  <si>
    <t>泸县得胜镇人民政府</t>
  </si>
  <si>
    <t>2023年部门预算</t>
  </si>
  <si>
    <t>报送日期：2023 年 1 月 13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</si>
  <si>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</si>
  <si>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</si>
  <si>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</si>
  <si>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</si>
  <si>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</si>
  <si>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</si>
  <si>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</si>
  <si>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</si>
  <si>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</si>
  <si>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</si>
  <si>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</si>
  <si>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</si>
  <si>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</si>
  <si>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</si>
  <si>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</si>
  <si>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</si>
  <si>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</si>
  <si>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</si>
  <si>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</si>
  <si>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</si>
  <si>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</si>
  <si>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</si>
  <si>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</si>
  <si>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</si>
  <si>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</si>
  <si>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</si>
  <si>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</si>
  <si>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</si>
  <si>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</si>
  <si>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</si>
  <si>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</si>
  <si>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</si>
  <si>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</si>
  <si>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</si>
  <si>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</si>
  <si>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</si>
  <si>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</si>
  <si>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</si>
  <si>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</si>
  <si>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</si>
  <si>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</si>
  <si>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</si>
  <si>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</si>
  <si>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</si>
  <si>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</si>
  <si>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</si>
  <si>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</si>
  <si>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</si>
  <si>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</si>
  <si>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</si>
  <si>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</si>
  <si>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</si>
  <si>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</si>
  <si>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</si>
  <si>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</si>
  <si>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</si>
  <si>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</si>
  <si>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</si>
  <si>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</si>
  <si>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</si>
  <si>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</si>
  <si>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</si>
  <si>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</si>
  <si>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</si>
  <si>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</si>
  <si>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</si>
  <si>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</si>
  <si>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</si>
  <si>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</si>
  <si>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</si>
  <si>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</si>
  <si>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517001</t>
  </si>
  <si>
    <t>行政运行</t>
  </si>
  <si>
    <t>事业运行</t>
  </si>
  <si>
    <t xml:space="preserve">  其他一般公共服务支出</t>
  </si>
  <si>
    <t xml:space="preserve">  学前教育</t>
  </si>
  <si>
    <t xml:space="preserve">  小学教育</t>
  </si>
  <si>
    <t xml:space="preserve">  初中教育</t>
  </si>
  <si>
    <t>文化旅游体育与传媒支出</t>
  </si>
  <si>
    <t> 机关事业单位基本养老保险缴费支出</t>
  </si>
  <si>
    <t xml:space="preserve">  行政单位医疗</t>
  </si>
  <si>
    <t xml:space="preserve">  事业单位医疗</t>
  </si>
  <si>
    <t>水体</t>
  </si>
  <si>
    <t>大气</t>
  </si>
  <si>
    <t>农村环境保护</t>
  </si>
  <si>
    <t xml:space="preserve">  其他节能环保支出</t>
  </si>
  <si>
    <t xml:space="preserve">  其他城乡社区管理事务支出</t>
  </si>
  <si>
    <t xml:space="preserve">  其他国有土地使用权出让收入安排的支出</t>
  </si>
  <si>
    <t xml:space="preserve">  其他农业农村支出</t>
  </si>
  <si>
    <t xml:space="preserve">  对村民委员会和村党支部的补助</t>
  </si>
  <si>
    <t xml:space="preserve">  其他农村综合改革支出</t>
  </si>
  <si>
    <t xml:space="preserve">  其他目标价格补贴</t>
  </si>
  <si>
    <t>公路养护</t>
  </si>
  <si>
    <t>住房公积金</t>
  </si>
  <si>
    <t>其他灾害防治及应急管理支出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</si>
  <si>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</si>
  <si>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</si>
  <si>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</si>
  <si>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</si>
  <si>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</si>
  <si>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</si>
  <si>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</si>
  <si>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</si>
  <si>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</si>
  <si>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</si>
  <si>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</si>
  <si>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</si>
  <si>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</si>
  <si>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50</t>
  </si>
  <si>
    <t>99</t>
  </si>
  <si>
    <t>205</t>
  </si>
  <si>
    <t>02</t>
  </si>
  <si>
    <t>207</t>
  </si>
  <si>
    <t>06</t>
  </si>
  <si>
    <t>208</t>
  </si>
  <si>
    <t>05</t>
  </si>
  <si>
    <t>210</t>
  </si>
  <si>
    <t>11</t>
  </si>
  <si>
    <t>211</t>
  </si>
  <si>
    <t>04</t>
  </si>
  <si>
    <t>212</t>
  </si>
  <si>
    <t>08</t>
  </si>
  <si>
    <t>213</t>
  </si>
  <si>
    <t>07</t>
  </si>
  <si>
    <t>09</t>
  </si>
  <si>
    <t>214</t>
  </si>
  <si>
    <t>221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</si>
  <si>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</si>
  <si>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</si>
  <si>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</si>
  <si>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</si>
  <si>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</si>
  <si>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</si>
  <si>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</si>
  <si>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</si>
  <si>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</si>
  <si>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</si>
  <si>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</si>
  <si>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</si>
  <si>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</si>
  <si>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</si>
  <si>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</si>
  <si>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</si>
  <si>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</si>
  <si>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</si>
  <si>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t> 文化旅游体育与传媒支出</t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</si>
  <si>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</si>
  <si>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</si>
  <si>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</si>
  <si>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t> 节能环保支出</t>
  </si>
  <si>
    <t> 城乡社区支出</t>
  </si>
  <si>
    <t> 农林水支出</t>
  </si>
  <si>
    <t> 交通运输支出</t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</si>
  <si>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</si>
  <si>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</si>
  <si>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</si>
  <si>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</si>
  <si>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</si>
  <si>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</si>
  <si>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</si>
  <si>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</si>
  <si>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t> 灾害防治及应急管理支出</t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</si>
  <si>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</si>
  <si>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</si>
  <si>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</si>
  <si>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</si>
  <si>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</si>
  <si>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</si>
  <si>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</si>
  <si>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</si>
  <si>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</si>
  <si>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</si>
  <si>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</si>
  <si>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</si>
  <si>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</si>
  <si>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</si>
  <si>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</si>
  <si>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</si>
  <si>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</si>
  <si>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机关工资福利支出</t>
  </si>
  <si>
    <t xml:space="preserve">      工资奖金津补贴</t>
  </si>
  <si>
    <t xml:space="preserve">      社会保障缴费</t>
  </si>
  <si>
    <t xml:space="preserve">      住房公积金</t>
  </si>
  <si>
    <t>501</t>
  </si>
  <si>
    <t xml:space="preserve">    其他工资福利支出</t>
  </si>
  <si>
    <t xml:space="preserve">  机关商品和服务支出</t>
  </si>
  <si>
    <t xml:space="preserve">      办公经费</t>
  </si>
  <si>
    <t>502</t>
  </si>
  <si>
    <t xml:space="preserve">    公务接待费</t>
  </si>
  <si>
    <t xml:space="preserve">    公务用车运行维护费</t>
  </si>
  <si>
    <t xml:space="preserve">    维修（护）费</t>
  </si>
  <si>
    <t xml:space="preserve">  对个人和家庭的补助</t>
  </si>
  <si>
    <t>509</t>
  </si>
  <si>
    <t xml:space="preserve">    奖励金</t>
  </si>
  <si>
    <t xml:space="preserve">    个人农业生产补贴</t>
  </si>
  <si>
    <t xml:space="preserve">  资本性支出</t>
  </si>
  <si>
    <t>基础设施建设</t>
  </si>
  <si>
    <t>大型修缮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</si>
  <si>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</si>
  <si>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</si>
  <si>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</si>
  <si>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</si>
  <si>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</si>
  <si>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</si>
  <si>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</si>
  <si>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 事业运行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</si>
  <si>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</si>
  <si>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</si>
  <si>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</si>
  <si>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</si>
  <si>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</si>
  <si>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</si>
  <si>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</si>
  <si>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</si>
  <si>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</si>
  <si>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</si>
  <si>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</si>
  <si>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</si>
  <si>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</si>
  <si>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</si>
  <si>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</si>
  <si>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</si>
  <si>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</si>
  <si>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</si>
  <si>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</si>
  <si>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</si>
  <si>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</si>
  <si>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</si>
  <si>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</si>
  <si>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</si>
  <si>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</si>
  <si>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</si>
  <si>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</si>
  <si>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</si>
  <si>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</si>
  <si>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</si>
  <si>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</si>
  <si>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</si>
  <si>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</si>
  <si>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</si>
  <si>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设备购置费</t>
  </si>
  <si>
    <t>严格执行预算，保障机关办公设备购置经费，按照计划购置更换办公设备，以便更好地开展日常工作。</t>
  </si>
  <si>
    <t>产出指标</t>
  </si>
  <si>
    <t>时效指标</t>
  </si>
  <si>
    <t>按时完成</t>
  </si>
  <si>
    <t>时间</t>
  </si>
  <si>
    <t>2023年12月31日前</t>
  </si>
  <si>
    <t>使用年限</t>
  </si>
  <si>
    <t>符合资产使用管理年限相关要求</t>
  </si>
  <si>
    <t>满足财政办公需求</t>
  </si>
  <si>
    <t>义务教育和学前教育经费和基础设施维护</t>
  </si>
  <si>
    <t>增加教育教学经费，改善教育教学环境，促进教育质量提高</t>
  </si>
  <si>
    <t>效益指标</t>
  </si>
  <si>
    <t>社会效益指标</t>
  </si>
  <si>
    <t>提高教育教学质量</t>
  </si>
  <si>
    <t>》98%</t>
  </si>
  <si>
    <t>促进全镇教育事业发展</t>
  </si>
  <si>
    <t>教育部门、各级学校和师生家长</t>
  </si>
  <si>
    <t>节能环保</t>
  </si>
  <si>
    <t>抓好大气污染防治、秸秆禁烧专项行动。持续巩固重点流域水质达标工作，加大环境日常监管力度，督促企业完善污染事故应急设施，确保区域环境安全等。积极落实节能环保政策。</t>
  </si>
  <si>
    <t>生态效益指标</t>
  </si>
  <si>
    <t>加强水污染防治和水生态修复，确保水质达标攻坚行动取得阶段性成效；全镇域内转运农村生活垃圾和农业生产废弃物、处理生活废水</t>
  </si>
  <si>
    <t>大气环境质量持续提升</t>
  </si>
  <si>
    <t>促进全镇节能环保措施的执行</t>
  </si>
  <si>
    <t>》100%</t>
  </si>
  <si>
    <t>群众满意度</t>
  </si>
  <si>
    <t>保障镇域内道路通畅，设施完好，及时对道路破坏的部分进行修护</t>
  </si>
  <si>
    <t>满意度指标</t>
  </si>
  <si>
    <t>服务对象满意度指标</t>
  </si>
  <si>
    <t>促进镇域内交通通畅，为道路使用者提供良好服务</t>
  </si>
  <si>
    <t>对工作的促进作用</t>
  </si>
  <si>
    <t>稻谷目标价格、实际种粮一次性补贴、耕地地力保护</t>
  </si>
  <si>
    <t>落实农林水各项支出</t>
  </si>
  <si>
    <t>保障各项补贴及时到位</t>
  </si>
  <si>
    <t>及时完成</t>
  </si>
  <si>
    <t>村社区基础组织活动和公共服务运行、村干部任职补助</t>
  </si>
  <si>
    <t>保障村民委员会和村党支部的补助正常发放</t>
  </si>
  <si>
    <t>村社区和群众满意度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</si>
  <si>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</si>
  <si>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</si>
  <si>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</si>
  <si>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</si>
  <si>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</si>
  <si>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</si>
  <si>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</si>
  <si>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大水坝美丽乡村建设</t>
  </si>
  <si>
    <t>入户公路建设、得胜-宋观公路维修、接通断头路、饮水管网建设等</t>
  </si>
  <si>
    <t>灾后重建工作</t>
  </si>
  <si>
    <t>促进桐乐村、上顶山村灾后聚居点附属工程建设</t>
  </si>
  <si>
    <t>加快建筑产业园区和镇级工业园区建设</t>
  </si>
  <si>
    <t>促进产业园区和工业园区建设及附属设施建设</t>
  </si>
  <si>
    <t>年度部门整体支出预算</t>
  </si>
  <si>
    <t>资金总额</t>
  </si>
  <si>
    <t>财政拨款</t>
  </si>
  <si>
    <t>其他资金</t>
  </si>
  <si>
    <t>年度总体目标</t>
  </si>
  <si>
    <t>贯彻落实政府各项部署决策，围绕科学发展，注重财源建设，保持财政收入稳定增长；围绕公共财政，优化支出结构，保障社会事业协调发展；围绕改善民生，大力维护群众利益，构建和谐社会，加快乡村振兴建设；围绕制度建设，积极履行职能，不断提高财政监督效益。提高财政资金使用效益，提升政府执行力和公信力，让人民群众满意度进一步提高。</t>
  </si>
  <si>
    <t>年度绩效指标</t>
  </si>
  <si>
    <t>指标值
（包含数字及文字描述）</t>
  </si>
  <si>
    <t>数量指标</t>
  </si>
  <si>
    <t>完成税收</t>
  </si>
  <si>
    <t>≥3332万元</t>
  </si>
  <si>
    <t>完成维修公路</t>
  </si>
  <si>
    <t>6公里</t>
  </si>
  <si>
    <t>质量指标</t>
  </si>
  <si>
    <t>道路面使用性能指数</t>
  </si>
  <si>
    <t>≥90%</t>
  </si>
  <si>
    <t>工程质量达标率</t>
  </si>
  <si>
    <t>重点工程按期完成率</t>
  </si>
  <si>
    <t>≥98%</t>
  </si>
  <si>
    <t>成本指标</t>
  </si>
  <si>
    <t>修建公路补助标准</t>
  </si>
  <si>
    <t>平均80万元/公里</t>
  </si>
  <si>
    <t>桐乐村、上顶山村灾后聚居点附属工程建设</t>
  </si>
  <si>
    <t>1600万元</t>
  </si>
  <si>
    <t>经济效益指标</t>
  </si>
  <si>
    <t>提供就业岗位，增加群众收入</t>
  </si>
  <si>
    <t>各项重点在建项目为附近的群众提供了直接的、持续的就业岗位，增加了群众的直接收入</t>
  </si>
  <si>
    <t>强力推进招商引资，培育经济增长点</t>
  </si>
  <si>
    <t>实施积极地招商引资政策，能提高本地收入，提供就地就业的机会</t>
  </si>
  <si>
    <t>交通运输服务</t>
  </si>
  <si>
    <t>道路建设的发展，大力推进交通运输工作，及城镇化水平较高和居民出行密度较大的地区逐步实现公交化工作。同时，农村公路的发展，加快了城乡统筹发展进程，逐步现实城乡交通运输服务等</t>
  </si>
  <si>
    <t>建设聚居点</t>
  </si>
  <si>
    <t>聚居点建设美化环境，创造宜居村镇</t>
  </si>
  <si>
    <t>可持续影响指标</t>
  </si>
  <si>
    <t>经济可持续发展</t>
  </si>
  <si>
    <t>抓好安全工作，抓好就业稳定工作，抓好税收增长工作，将促进全镇经济社会的可持续发展。</t>
  </si>
  <si>
    <t>公众满意度</t>
  </si>
  <si>
    <t>≥100%</t>
  </si>
</sst>
</file>

<file path=xl/styles.xml><?xml version="1.0" encoding="utf-8"?>
<styleSheet xmlns="http://schemas.openxmlformats.org/spreadsheetml/2006/main">
  <numFmts count="3">
    <numFmt numFmtId="178" formatCode="0.00_ "/>
    <numFmt numFmtId="179" formatCode="###0.00"/>
    <numFmt numFmtId="180" formatCode="#,##0.0000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12"/>
      <color indexed="8"/>
      <name val="黑体"/>
      <family val="3"/>
      <charset val="134"/>
    </font>
    <font>
      <sz val="36"/>
      <name val="方正小标宋简体"/>
      <family val="3"/>
      <charset val="134"/>
    </font>
    <font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3">
    <xf numFmtId="0" fontId="0" fillId="0" borderId="0">
      <alignment vertical="center"/>
    </xf>
    <xf numFmtId="0" fontId="33" fillId="0" borderId="0">
      <alignment vertical="center"/>
    </xf>
    <xf numFmtId="0" fontId="23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4" fontId="15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6" fillId="0" borderId="14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7" xfId="0" applyFont="1" applyFill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4" fontId="15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 wrapText="1"/>
    </xf>
    <xf numFmtId="0" fontId="6" fillId="0" borderId="15" xfId="0" applyFont="1" applyFill="1" applyBorder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 wrapText="1"/>
    </xf>
    <xf numFmtId="0" fontId="6" fillId="0" borderId="18" xfId="0" applyFont="1" applyFill="1" applyBorder="1">
      <alignment vertical="center"/>
    </xf>
    <xf numFmtId="4" fontId="15" fillId="0" borderId="19" xfId="0" applyNumberFormat="1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/>
    </xf>
    <xf numFmtId="178" fontId="15" fillId="0" borderId="8" xfId="0" applyNumberFormat="1" applyFont="1" applyFill="1" applyBorder="1" applyAlignment="1">
      <alignment horizontal="right" vertical="center"/>
    </xf>
    <xf numFmtId="178" fontId="18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8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4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6" fillId="0" borderId="2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20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vertical="center" wrapText="1"/>
    </xf>
    <xf numFmtId="49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8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 applyProtection="1">
      <alignment vertical="center" wrapText="1"/>
    </xf>
    <xf numFmtId="49" fontId="21" fillId="0" borderId="5" xfId="0" applyNumberFormat="1" applyFont="1" applyFill="1" applyBorder="1" applyAlignment="1" applyProtection="1">
      <alignment horizontal="center" vertical="center" wrapText="1"/>
    </xf>
    <xf numFmtId="179" fontId="21" fillId="0" borderId="5" xfId="0" applyNumberFormat="1" applyFont="1" applyFill="1" applyBorder="1" applyAlignment="1" applyProtection="1">
      <alignment horizontal="center" vertical="center" wrapText="1"/>
    </xf>
    <xf numFmtId="49" fontId="21" fillId="0" borderId="8" xfId="0" applyNumberFormat="1" applyFont="1" applyFill="1" applyBorder="1" applyAlignment="1" applyProtection="1">
      <alignment vertical="center" wrapText="1"/>
      <protection locked="0"/>
    </xf>
    <xf numFmtId="49" fontId="21" fillId="0" borderId="5" xfId="0" applyNumberFormat="1" applyFont="1" applyFill="1" applyBorder="1" applyAlignment="1" applyProtection="1">
      <alignment vertical="center" wrapText="1"/>
      <protection locked="0"/>
    </xf>
    <xf numFmtId="49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8" xfId="0" applyNumberFormat="1" applyFont="1" applyFill="1" applyBorder="1" applyAlignment="1" applyProtection="1">
      <alignment vertical="center" wrapText="1"/>
      <protection locked="0"/>
    </xf>
    <xf numFmtId="179" fontId="21" fillId="0" borderId="8" xfId="0" applyNumberFormat="1" applyFont="1" applyFill="1" applyBorder="1" applyAlignment="1">
      <alignment horizontal="center" vertical="center"/>
    </xf>
    <xf numFmtId="1" fontId="23" fillId="0" borderId="8" xfId="0" applyNumberFormat="1" applyFont="1" applyFill="1" applyBorder="1" applyAlignment="1"/>
    <xf numFmtId="0" fontId="6" fillId="0" borderId="8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1" fontId="23" fillId="0" borderId="0" xfId="0" applyNumberFormat="1" applyFont="1" applyFill="1" applyBorder="1" applyAlignment="1"/>
    <xf numFmtId="1" fontId="30" fillId="0" borderId="0" xfId="0" applyNumberFormat="1" applyFont="1" applyFill="1" applyBorder="1" applyAlignment="1"/>
    <xf numFmtId="180" fontId="31" fillId="0" borderId="0" xfId="0" applyNumberFormat="1" applyFont="1" applyFill="1" applyBorder="1" applyAlignment="1" applyProtection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9" fontId="6" fillId="0" borderId="5" xfId="2" applyNumberFormat="1" applyFont="1" applyFill="1" applyBorder="1" applyAlignment="1">
      <alignment horizontal="left" vertical="center"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6" fillId="0" borderId="6" xfId="2" applyNumberFormat="1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tabSelected="1" view="pageBreakPreview" zoomScaleNormal="100" zoomScaleSheetLayoutView="100" workbookViewId="0">
      <selection activeCell="A4" sqref="A4"/>
    </sheetView>
  </sheetViews>
  <sheetFormatPr defaultColWidth="8.125" defaultRowHeight="14.25"/>
  <cols>
    <col min="1" max="1" width="145.625" style="133" customWidth="1"/>
    <col min="2" max="16384" width="8.125" style="133"/>
  </cols>
  <sheetData>
    <row r="1" spans="1:1" ht="29.1" customHeight="1">
      <c r="A1" s="134"/>
    </row>
    <row r="2" spans="1:1" ht="29.1" customHeight="1"/>
    <row r="3" spans="1:1" ht="63.75" customHeight="1">
      <c r="A3" s="135" t="s">
        <v>0</v>
      </c>
    </row>
    <row r="4" spans="1:1" ht="107.25" customHeight="1">
      <c r="A4" s="136" t="s">
        <v>1</v>
      </c>
    </row>
    <row r="5" spans="1:1" ht="57" customHeight="1">
      <c r="A5" s="137"/>
    </row>
    <row r="6" spans="1:1" ht="82.5" customHeight="1">
      <c r="A6" s="138" t="s">
        <v>2</v>
      </c>
    </row>
  </sheetData>
  <phoneticPr fontId="35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F20" sqref="F2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5"/>
      <c r="B1" s="2" t="s">
        <v>213</v>
      </c>
      <c r="C1" s="26"/>
      <c r="D1" s="27"/>
      <c r="E1" s="27"/>
      <c r="F1" s="27"/>
      <c r="G1" s="27"/>
      <c r="H1" s="27"/>
      <c r="I1" s="38"/>
      <c r="J1" s="29"/>
    </row>
    <row r="2" spans="1:10" ht="22.9" customHeight="1">
      <c r="A2" s="25"/>
      <c r="B2" s="149" t="s">
        <v>214</v>
      </c>
      <c r="C2" s="149"/>
      <c r="D2" s="149"/>
      <c r="E2" s="149"/>
      <c r="F2" s="149"/>
      <c r="G2" s="149"/>
      <c r="H2" s="149"/>
      <c r="I2" s="149"/>
      <c r="J2" s="29" t="s">
        <v>4</v>
      </c>
    </row>
    <row r="3" spans="1:10" ht="19.5" customHeight="1">
      <c r="A3" s="28"/>
      <c r="B3" s="150" t="s">
        <v>6</v>
      </c>
      <c r="C3" s="150"/>
      <c r="D3" s="39"/>
      <c r="E3" s="39"/>
      <c r="F3" s="39"/>
      <c r="G3" s="39"/>
      <c r="H3" s="39"/>
      <c r="I3" s="39" t="s">
        <v>7</v>
      </c>
      <c r="J3" s="40"/>
    </row>
    <row r="4" spans="1:10" ht="24.4" customHeight="1">
      <c r="A4" s="29"/>
      <c r="B4" s="140" t="s">
        <v>215</v>
      </c>
      <c r="C4" s="140" t="s">
        <v>72</v>
      </c>
      <c r="D4" s="140" t="s">
        <v>216</v>
      </c>
      <c r="E4" s="140"/>
      <c r="F4" s="140"/>
      <c r="G4" s="140"/>
      <c r="H4" s="140"/>
      <c r="I4" s="140"/>
      <c r="J4" s="41"/>
    </row>
    <row r="5" spans="1:10" ht="24.4" customHeight="1">
      <c r="A5" s="31"/>
      <c r="B5" s="140"/>
      <c r="C5" s="140"/>
      <c r="D5" s="140" t="s">
        <v>60</v>
      </c>
      <c r="E5" s="144" t="s">
        <v>217</v>
      </c>
      <c r="F5" s="140" t="s">
        <v>218</v>
      </c>
      <c r="G5" s="140"/>
      <c r="H5" s="140"/>
      <c r="I5" s="140" t="s">
        <v>219</v>
      </c>
      <c r="J5" s="41"/>
    </row>
    <row r="6" spans="1:10" ht="24.4" customHeight="1">
      <c r="A6" s="31"/>
      <c r="B6" s="140"/>
      <c r="C6" s="140"/>
      <c r="D6" s="140"/>
      <c r="E6" s="144"/>
      <c r="F6" s="30" t="s">
        <v>179</v>
      </c>
      <c r="G6" s="30" t="s">
        <v>220</v>
      </c>
      <c r="H6" s="30" t="s">
        <v>221</v>
      </c>
      <c r="I6" s="140"/>
      <c r="J6" s="42"/>
    </row>
    <row r="7" spans="1:10" ht="22.9" customHeight="1">
      <c r="A7" s="32"/>
      <c r="B7" s="30"/>
      <c r="C7" s="30" t="s">
        <v>73</v>
      </c>
      <c r="D7" s="33"/>
      <c r="E7" s="33"/>
      <c r="F7" s="33"/>
      <c r="G7" s="33"/>
      <c r="H7" s="33"/>
      <c r="I7" s="33"/>
      <c r="J7" s="43"/>
    </row>
    <row r="8" spans="1:10" ht="22.9" customHeight="1">
      <c r="A8" s="32"/>
      <c r="B8" s="30" t="s">
        <v>74</v>
      </c>
      <c r="C8" s="30" t="s">
        <v>0</v>
      </c>
      <c r="D8" s="33">
        <f>F8+I8</f>
        <v>16.8</v>
      </c>
      <c r="E8" s="33"/>
      <c r="F8" s="33">
        <f>H8</f>
        <v>8.75</v>
      </c>
      <c r="G8" s="33"/>
      <c r="H8" s="33">
        <v>8.75</v>
      </c>
      <c r="I8" s="33">
        <v>8.0500000000000007</v>
      </c>
      <c r="J8" s="43"/>
    </row>
    <row r="9" spans="1:10" ht="22.9" customHeight="1">
      <c r="A9" s="32"/>
      <c r="B9" s="30"/>
      <c r="C9" s="30"/>
      <c r="D9" s="33"/>
      <c r="E9" s="33"/>
      <c r="F9" s="33"/>
      <c r="G9" s="33"/>
      <c r="H9" s="33"/>
      <c r="I9" s="33"/>
      <c r="J9" s="43"/>
    </row>
    <row r="10" spans="1:10" ht="22.9" customHeight="1">
      <c r="A10" s="32"/>
      <c r="B10" s="30"/>
      <c r="C10" s="30"/>
      <c r="D10" s="33"/>
      <c r="E10" s="33"/>
      <c r="F10" s="33"/>
      <c r="G10" s="33"/>
      <c r="H10" s="33"/>
      <c r="I10" s="33"/>
      <c r="J10" s="43"/>
    </row>
    <row r="11" spans="1:10" ht="22.9" customHeight="1">
      <c r="A11" s="32"/>
      <c r="B11" s="30"/>
      <c r="C11" s="30"/>
      <c r="D11" s="33"/>
      <c r="E11" s="33"/>
      <c r="F11" s="33"/>
      <c r="G11" s="33"/>
      <c r="H11" s="33"/>
      <c r="I11" s="33"/>
      <c r="J11" s="43"/>
    </row>
    <row r="12" spans="1:10" ht="22.9" customHeight="1">
      <c r="A12" s="32"/>
      <c r="B12" s="30"/>
      <c r="C12" s="30"/>
      <c r="D12" s="33"/>
      <c r="E12" s="33"/>
      <c r="F12" s="33"/>
      <c r="G12" s="33"/>
      <c r="H12" s="33"/>
      <c r="I12" s="33"/>
      <c r="J12" s="43"/>
    </row>
    <row r="13" spans="1:10" ht="22.9" customHeight="1">
      <c r="A13" s="32"/>
      <c r="B13" s="30"/>
      <c r="C13" s="30"/>
      <c r="D13" s="33"/>
      <c r="E13" s="33"/>
      <c r="F13" s="33"/>
      <c r="G13" s="33"/>
      <c r="H13" s="33"/>
      <c r="I13" s="33"/>
      <c r="J13" s="43"/>
    </row>
    <row r="14" spans="1:10" ht="22.9" customHeight="1">
      <c r="A14" s="32"/>
      <c r="B14" s="30"/>
      <c r="C14" s="30"/>
      <c r="D14" s="33"/>
      <c r="E14" s="33"/>
      <c r="F14" s="33"/>
      <c r="G14" s="33"/>
      <c r="H14" s="33"/>
      <c r="I14" s="33"/>
      <c r="J14" s="43"/>
    </row>
    <row r="15" spans="1:10" ht="22.9" customHeight="1">
      <c r="A15" s="32"/>
      <c r="B15" s="30"/>
      <c r="C15" s="30"/>
      <c r="D15" s="33"/>
      <c r="E15" s="33"/>
      <c r="F15" s="33"/>
      <c r="G15" s="33"/>
      <c r="H15" s="33"/>
      <c r="I15" s="33"/>
      <c r="J15" s="43"/>
    </row>
    <row r="16" spans="1:10" ht="22.9" customHeight="1">
      <c r="A16" s="32"/>
      <c r="B16" s="30"/>
      <c r="C16" s="30"/>
      <c r="D16" s="33"/>
      <c r="E16" s="33"/>
      <c r="F16" s="33"/>
      <c r="G16" s="33"/>
      <c r="H16" s="33"/>
      <c r="I16" s="33"/>
      <c r="J16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5"/>
      <c r="B1" s="2" t="s">
        <v>222</v>
      </c>
      <c r="C1" s="2"/>
      <c r="D1" s="2"/>
      <c r="E1" s="26"/>
      <c r="F1" s="26"/>
      <c r="G1" s="27"/>
      <c r="H1" s="27"/>
      <c r="I1" s="38"/>
      <c r="J1" s="29"/>
    </row>
    <row r="2" spans="1:10" ht="22.9" customHeight="1">
      <c r="A2" s="25"/>
      <c r="B2" s="149" t="s">
        <v>223</v>
      </c>
      <c r="C2" s="149"/>
      <c r="D2" s="149"/>
      <c r="E2" s="149"/>
      <c r="F2" s="149"/>
      <c r="G2" s="149"/>
      <c r="H2" s="149"/>
      <c r="I2" s="149"/>
      <c r="J2" s="29" t="s">
        <v>4</v>
      </c>
    </row>
    <row r="3" spans="1:10" ht="19.5" customHeight="1">
      <c r="A3" s="28"/>
      <c r="B3" s="150" t="s">
        <v>6</v>
      </c>
      <c r="C3" s="150"/>
      <c r="D3" s="150"/>
      <c r="E3" s="150"/>
      <c r="F3" s="150"/>
      <c r="G3" s="28"/>
      <c r="H3" s="28"/>
      <c r="I3" s="39" t="s">
        <v>7</v>
      </c>
      <c r="J3" s="40"/>
    </row>
    <row r="4" spans="1:10" ht="24.4" customHeight="1">
      <c r="A4" s="29"/>
      <c r="B4" s="140" t="s">
        <v>10</v>
      </c>
      <c r="C4" s="140"/>
      <c r="D4" s="140"/>
      <c r="E4" s="140"/>
      <c r="F4" s="140"/>
      <c r="G4" s="140" t="s">
        <v>224</v>
      </c>
      <c r="H4" s="140"/>
      <c r="I4" s="140"/>
      <c r="J4" s="41"/>
    </row>
    <row r="5" spans="1:10" ht="24.4" customHeight="1">
      <c r="A5" s="31"/>
      <c r="B5" s="140" t="s">
        <v>104</v>
      </c>
      <c r="C5" s="140"/>
      <c r="D5" s="140"/>
      <c r="E5" s="140" t="s">
        <v>71</v>
      </c>
      <c r="F5" s="140" t="s">
        <v>72</v>
      </c>
      <c r="G5" s="140" t="s">
        <v>60</v>
      </c>
      <c r="H5" s="140" t="s">
        <v>100</v>
      </c>
      <c r="I5" s="140" t="s">
        <v>101</v>
      </c>
      <c r="J5" s="41"/>
    </row>
    <row r="6" spans="1:10" ht="24.4" customHeight="1">
      <c r="A6" s="31"/>
      <c r="B6" s="30" t="s">
        <v>105</v>
      </c>
      <c r="C6" s="30" t="s">
        <v>106</v>
      </c>
      <c r="D6" s="30" t="s">
        <v>107</v>
      </c>
      <c r="E6" s="140"/>
      <c r="F6" s="140"/>
      <c r="G6" s="140"/>
      <c r="H6" s="140"/>
      <c r="I6" s="140"/>
      <c r="J6" s="42"/>
    </row>
    <row r="7" spans="1:10" ht="22.9" customHeight="1">
      <c r="A7" s="32"/>
      <c r="B7" s="30"/>
      <c r="C7" s="30"/>
      <c r="D7" s="30"/>
      <c r="E7" s="30"/>
      <c r="F7" s="30" t="s">
        <v>73</v>
      </c>
      <c r="G7" s="33"/>
      <c r="H7" s="33"/>
      <c r="I7" s="33"/>
      <c r="J7" s="43"/>
    </row>
    <row r="8" spans="1:10" ht="22.9" customHeight="1">
      <c r="A8" s="32"/>
      <c r="B8" s="30"/>
      <c r="C8" s="30"/>
      <c r="D8" s="30"/>
      <c r="E8" s="30"/>
      <c r="F8" s="30"/>
      <c r="G8" s="33"/>
      <c r="H8" s="33"/>
      <c r="I8" s="33"/>
      <c r="J8" s="43"/>
    </row>
    <row r="9" spans="1:10" ht="22.9" customHeight="1">
      <c r="A9" s="32"/>
      <c r="B9" s="30"/>
      <c r="C9" s="30"/>
      <c r="D9" s="30"/>
      <c r="E9" s="30"/>
      <c r="F9" s="30"/>
      <c r="G9" s="33"/>
      <c r="H9" s="33"/>
      <c r="I9" s="33"/>
      <c r="J9" s="43"/>
    </row>
    <row r="10" spans="1:10" ht="22.9" customHeight="1">
      <c r="A10" s="32"/>
      <c r="B10" s="30"/>
      <c r="C10" s="30"/>
      <c r="D10" s="30"/>
      <c r="E10" s="30"/>
      <c r="F10" s="30"/>
      <c r="G10" s="33"/>
      <c r="H10" s="33"/>
      <c r="I10" s="33"/>
      <c r="J10" s="43"/>
    </row>
    <row r="11" spans="1:10" ht="22.9" customHeight="1">
      <c r="A11" s="32"/>
      <c r="B11" s="30"/>
      <c r="C11" s="30"/>
      <c r="D11" s="30"/>
      <c r="E11" s="30"/>
      <c r="F11" s="30"/>
      <c r="G11" s="33"/>
      <c r="H11" s="33"/>
      <c r="I11" s="33"/>
      <c r="J11" s="43"/>
    </row>
    <row r="12" spans="1:10" ht="22.9" customHeight="1">
      <c r="A12" s="32"/>
      <c r="B12" s="30"/>
      <c r="C12" s="30"/>
      <c r="D12" s="30"/>
      <c r="E12" s="30"/>
      <c r="F12" s="30"/>
      <c r="G12" s="33"/>
      <c r="H12" s="33"/>
      <c r="I12" s="33"/>
      <c r="J12" s="43"/>
    </row>
    <row r="13" spans="1:10" ht="22.9" customHeight="1">
      <c r="A13" s="32"/>
      <c r="B13" s="30"/>
      <c r="C13" s="30"/>
      <c r="D13" s="30"/>
      <c r="E13" s="30"/>
      <c r="F13" s="30"/>
      <c r="G13" s="33"/>
      <c r="H13" s="33"/>
      <c r="I13" s="33"/>
      <c r="J13" s="43"/>
    </row>
    <row r="14" spans="1:10" ht="22.9" customHeight="1">
      <c r="A14" s="32"/>
      <c r="B14" s="30"/>
      <c r="C14" s="30"/>
      <c r="D14" s="30"/>
      <c r="E14" s="30"/>
      <c r="F14" s="30"/>
      <c r="G14" s="33"/>
      <c r="H14" s="33"/>
      <c r="I14" s="33"/>
      <c r="J14" s="43"/>
    </row>
    <row r="15" spans="1:10" ht="22.9" customHeight="1">
      <c r="A15" s="32"/>
      <c r="B15" s="30"/>
      <c r="C15" s="30"/>
      <c r="D15" s="30"/>
      <c r="E15" s="30"/>
      <c r="F15" s="30"/>
      <c r="G15" s="33"/>
      <c r="H15" s="33"/>
      <c r="I15" s="33"/>
      <c r="J15" s="43"/>
    </row>
    <row r="16" spans="1:10" ht="22.9" customHeight="1">
      <c r="A16" s="31"/>
      <c r="B16" s="34"/>
      <c r="C16" s="34"/>
      <c r="D16" s="34"/>
      <c r="E16" s="34"/>
      <c r="F16" s="34" t="s">
        <v>24</v>
      </c>
      <c r="G16" s="35"/>
      <c r="H16" s="35"/>
      <c r="I16" s="35"/>
      <c r="J16" s="41"/>
    </row>
    <row r="17" spans="1:10" ht="22.9" customHeight="1">
      <c r="A17" s="31"/>
      <c r="B17" s="34"/>
      <c r="C17" s="34"/>
      <c r="D17" s="34"/>
      <c r="E17" s="34"/>
      <c r="F17" s="34" t="s">
        <v>24</v>
      </c>
      <c r="G17" s="35"/>
      <c r="H17" s="35"/>
      <c r="I17" s="35"/>
      <c r="J17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5"/>
      <c r="B1" s="2" t="s">
        <v>225</v>
      </c>
      <c r="C1" s="26"/>
      <c r="D1" s="27"/>
      <c r="E1" s="27"/>
      <c r="F1" s="27"/>
      <c r="G1" s="27"/>
      <c r="H1" s="27"/>
      <c r="I1" s="38"/>
      <c r="J1" s="29"/>
    </row>
    <row r="2" spans="1:10" ht="22.9" customHeight="1">
      <c r="A2" s="25"/>
      <c r="B2" s="149" t="s">
        <v>226</v>
      </c>
      <c r="C2" s="149"/>
      <c r="D2" s="149"/>
      <c r="E2" s="149"/>
      <c r="F2" s="149"/>
      <c r="G2" s="149"/>
      <c r="H2" s="149"/>
      <c r="I2" s="149"/>
      <c r="J2" s="29" t="s">
        <v>4</v>
      </c>
    </row>
    <row r="3" spans="1:10" ht="19.5" customHeight="1">
      <c r="A3" s="28"/>
      <c r="B3" s="150" t="s">
        <v>6</v>
      </c>
      <c r="C3" s="150"/>
      <c r="D3" s="39"/>
      <c r="E3" s="39"/>
      <c r="F3" s="39"/>
      <c r="G3" s="39"/>
      <c r="H3" s="39"/>
      <c r="I3" s="39" t="s">
        <v>7</v>
      </c>
      <c r="J3" s="40"/>
    </row>
    <row r="4" spans="1:10" ht="24.4" customHeight="1">
      <c r="A4" s="29"/>
      <c r="B4" s="140" t="s">
        <v>215</v>
      </c>
      <c r="C4" s="140" t="s">
        <v>72</v>
      </c>
      <c r="D4" s="140" t="s">
        <v>216</v>
      </c>
      <c r="E4" s="140"/>
      <c r="F4" s="140"/>
      <c r="G4" s="140"/>
      <c r="H4" s="140"/>
      <c r="I4" s="140"/>
      <c r="J4" s="41"/>
    </row>
    <row r="5" spans="1:10" ht="24.4" customHeight="1">
      <c r="A5" s="31"/>
      <c r="B5" s="140"/>
      <c r="C5" s="140"/>
      <c r="D5" s="140" t="s">
        <v>60</v>
      </c>
      <c r="E5" s="144" t="s">
        <v>217</v>
      </c>
      <c r="F5" s="140" t="s">
        <v>218</v>
      </c>
      <c r="G5" s="140"/>
      <c r="H5" s="140"/>
      <c r="I5" s="140" t="s">
        <v>219</v>
      </c>
      <c r="J5" s="41"/>
    </row>
    <row r="6" spans="1:10" ht="24.4" customHeight="1">
      <c r="A6" s="31"/>
      <c r="B6" s="140"/>
      <c r="C6" s="140"/>
      <c r="D6" s="140"/>
      <c r="E6" s="144"/>
      <c r="F6" s="30" t="s">
        <v>179</v>
      </c>
      <c r="G6" s="30" t="s">
        <v>220</v>
      </c>
      <c r="H6" s="30" t="s">
        <v>221</v>
      </c>
      <c r="I6" s="140"/>
      <c r="J6" s="42"/>
    </row>
    <row r="7" spans="1:10" ht="22.9" customHeight="1">
      <c r="A7" s="32"/>
      <c r="B7" s="30"/>
      <c r="C7" s="30" t="s">
        <v>73</v>
      </c>
      <c r="D7" s="33"/>
      <c r="E7" s="33"/>
      <c r="F7" s="33"/>
      <c r="G7" s="33"/>
      <c r="H7" s="33"/>
      <c r="I7" s="33"/>
      <c r="J7" s="43"/>
    </row>
    <row r="8" spans="1:10" ht="22.9" customHeight="1">
      <c r="A8" s="32"/>
      <c r="B8" s="30"/>
      <c r="C8" s="30"/>
      <c r="D8" s="33"/>
      <c r="E8" s="33"/>
      <c r="F8" s="33"/>
      <c r="G8" s="33"/>
      <c r="H8" s="33"/>
      <c r="I8" s="33"/>
      <c r="J8" s="43"/>
    </row>
    <row r="9" spans="1:10" ht="22.9" customHeight="1">
      <c r="A9" s="32"/>
      <c r="B9" s="30"/>
      <c r="C9" s="30"/>
      <c r="D9" s="33"/>
      <c r="E9" s="33"/>
      <c r="F9" s="33"/>
      <c r="G9" s="33"/>
      <c r="H9" s="33"/>
      <c r="I9" s="33"/>
      <c r="J9" s="43"/>
    </row>
    <row r="10" spans="1:10" ht="22.9" customHeight="1">
      <c r="A10" s="32"/>
      <c r="B10" s="30"/>
      <c r="C10" s="30"/>
      <c r="D10" s="33"/>
      <c r="E10" s="33"/>
      <c r="F10" s="33"/>
      <c r="G10" s="33"/>
      <c r="H10" s="33"/>
      <c r="I10" s="33"/>
      <c r="J10" s="43"/>
    </row>
    <row r="11" spans="1:10" ht="22.9" customHeight="1">
      <c r="A11" s="32"/>
      <c r="B11" s="30"/>
      <c r="C11" s="30"/>
      <c r="D11" s="33"/>
      <c r="E11" s="33"/>
      <c r="F11" s="33"/>
      <c r="G11" s="33"/>
      <c r="H11" s="33"/>
      <c r="I11" s="33"/>
      <c r="J11" s="43"/>
    </row>
    <row r="12" spans="1:10" ht="22.9" customHeight="1">
      <c r="A12" s="32"/>
      <c r="B12" s="30"/>
      <c r="C12" s="30"/>
      <c r="D12" s="33"/>
      <c r="E12" s="33"/>
      <c r="F12" s="33"/>
      <c r="G12" s="33"/>
      <c r="H12" s="33"/>
      <c r="I12" s="33"/>
      <c r="J12" s="43"/>
    </row>
    <row r="13" spans="1:10" ht="22.9" customHeight="1">
      <c r="A13" s="32"/>
      <c r="B13" s="30"/>
      <c r="C13" s="30"/>
      <c r="D13" s="33"/>
      <c r="E13" s="33"/>
      <c r="F13" s="33"/>
      <c r="G13" s="33"/>
      <c r="H13" s="33"/>
      <c r="I13" s="33"/>
      <c r="J13" s="43"/>
    </row>
    <row r="14" spans="1:10" ht="22.9" customHeight="1">
      <c r="A14" s="32"/>
      <c r="B14" s="30"/>
      <c r="C14" s="30"/>
      <c r="D14" s="33"/>
      <c r="E14" s="33"/>
      <c r="F14" s="33"/>
      <c r="G14" s="33"/>
      <c r="H14" s="33"/>
      <c r="I14" s="33"/>
      <c r="J14" s="43"/>
    </row>
    <row r="15" spans="1:10" ht="22.9" customHeight="1">
      <c r="A15" s="32"/>
      <c r="B15" s="30"/>
      <c r="C15" s="30"/>
      <c r="D15" s="33"/>
      <c r="E15" s="33"/>
      <c r="F15" s="33"/>
      <c r="G15" s="33"/>
      <c r="H15" s="33"/>
      <c r="I15" s="33"/>
      <c r="J15" s="43"/>
    </row>
    <row r="16" spans="1:10" ht="22.9" customHeight="1">
      <c r="A16" s="32"/>
      <c r="B16" s="30"/>
      <c r="C16" s="30"/>
      <c r="D16" s="33"/>
      <c r="E16" s="33"/>
      <c r="F16" s="33"/>
      <c r="G16" s="33"/>
      <c r="H16" s="33"/>
      <c r="I16" s="33"/>
      <c r="J16" s="43"/>
    </row>
    <row r="17" spans="1:10" ht="22.9" customHeight="1">
      <c r="A17" s="32"/>
      <c r="B17" s="30"/>
      <c r="C17" s="30"/>
      <c r="D17" s="33"/>
      <c r="E17" s="33"/>
      <c r="F17" s="33"/>
      <c r="G17" s="33"/>
      <c r="H17" s="33"/>
      <c r="I17" s="33"/>
      <c r="J17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5"/>
      <c r="B1" s="2" t="s">
        <v>227</v>
      </c>
      <c r="C1" s="2"/>
      <c r="D1" s="2"/>
      <c r="E1" s="26"/>
      <c r="F1" s="26"/>
      <c r="G1" s="27"/>
      <c r="H1" s="27"/>
      <c r="I1" s="38"/>
      <c r="J1" s="29"/>
    </row>
    <row r="2" spans="1:10" ht="22.9" customHeight="1">
      <c r="A2" s="25"/>
      <c r="B2" s="149" t="s">
        <v>228</v>
      </c>
      <c r="C2" s="149"/>
      <c r="D2" s="149"/>
      <c r="E2" s="149"/>
      <c r="F2" s="149"/>
      <c r="G2" s="149"/>
      <c r="H2" s="149"/>
      <c r="I2" s="149"/>
      <c r="J2" s="29" t="s">
        <v>4</v>
      </c>
    </row>
    <row r="3" spans="1:10" ht="19.5" customHeight="1">
      <c r="A3" s="28"/>
      <c r="B3" s="150" t="s">
        <v>6</v>
      </c>
      <c r="C3" s="150"/>
      <c r="D3" s="150"/>
      <c r="E3" s="150"/>
      <c r="F3" s="150"/>
      <c r="G3" s="28"/>
      <c r="H3" s="28"/>
      <c r="I3" s="39" t="s">
        <v>7</v>
      </c>
      <c r="J3" s="40"/>
    </row>
    <row r="4" spans="1:10" ht="24.4" customHeight="1">
      <c r="A4" s="29"/>
      <c r="B4" s="140" t="s">
        <v>10</v>
      </c>
      <c r="C4" s="140"/>
      <c r="D4" s="140"/>
      <c r="E4" s="140"/>
      <c r="F4" s="140"/>
      <c r="G4" s="140" t="s">
        <v>229</v>
      </c>
      <c r="H4" s="140"/>
      <c r="I4" s="140"/>
      <c r="J4" s="41"/>
    </row>
    <row r="5" spans="1:10" ht="24.4" customHeight="1">
      <c r="A5" s="31"/>
      <c r="B5" s="140" t="s">
        <v>104</v>
      </c>
      <c r="C5" s="140"/>
      <c r="D5" s="140"/>
      <c r="E5" s="140" t="s">
        <v>71</v>
      </c>
      <c r="F5" s="140" t="s">
        <v>72</v>
      </c>
      <c r="G5" s="140" t="s">
        <v>60</v>
      </c>
      <c r="H5" s="140" t="s">
        <v>100</v>
      </c>
      <c r="I5" s="140" t="s">
        <v>101</v>
      </c>
      <c r="J5" s="41"/>
    </row>
    <row r="6" spans="1:10" ht="24.4" customHeight="1">
      <c r="A6" s="31"/>
      <c r="B6" s="30" t="s">
        <v>105</v>
      </c>
      <c r="C6" s="30" t="s">
        <v>106</v>
      </c>
      <c r="D6" s="30" t="s">
        <v>107</v>
      </c>
      <c r="E6" s="140"/>
      <c r="F6" s="140"/>
      <c r="G6" s="140"/>
      <c r="H6" s="140"/>
      <c r="I6" s="140"/>
      <c r="J6" s="42"/>
    </row>
    <row r="7" spans="1:10" ht="22.9" customHeight="1">
      <c r="A7" s="32"/>
      <c r="B7" s="30"/>
      <c r="C7" s="30"/>
      <c r="D7" s="30"/>
      <c r="E7" s="30"/>
      <c r="F7" s="30" t="s">
        <v>73</v>
      </c>
      <c r="G7" s="33"/>
      <c r="H7" s="33"/>
      <c r="I7" s="33"/>
      <c r="J7" s="43"/>
    </row>
    <row r="8" spans="1:10" ht="22.9" customHeight="1">
      <c r="A8" s="31"/>
      <c r="B8" s="34"/>
      <c r="C8" s="34"/>
      <c r="D8" s="34"/>
      <c r="E8" s="34"/>
      <c r="F8" s="34" t="s">
        <v>24</v>
      </c>
      <c r="G8" s="35"/>
      <c r="H8" s="35"/>
      <c r="I8" s="35"/>
      <c r="J8" s="41"/>
    </row>
    <row r="9" spans="1:10" ht="22.9" customHeight="1">
      <c r="A9" s="31"/>
      <c r="B9" s="34"/>
      <c r="C9" s="34"/>
      <c r="D9" s="34"/>
      <c r="E9" s="34"/>
      <c r="F9" s="34"/>
      <c r="G9" s="35"/>
      <c r="H9" s="35"/>
      <c r="I9" s="35"/>
      <c r="J9" s="41"/>
    </row>
    <row r="10" spans="1:10" ht="22.9" customHeight="1">
      <c r="A10" s="31"/>
      <c r="B10" s="34"/>
      <c r="C10" s="34"/>
      <c r="D10" s="34"/>
      <c r="E10" s="34"/>
      <c r="F10" s="34"/>
      <c r="G10" s="35"/>
      <c r="H10" s="35"/>
      <c r="I10" s="35"/>
      <c r="J10" s="41"/>
    </row>
    <row r="11" spans="1:10" ht="22.9" customHeight="1">
      <c r="A11" s="31"/>
      <c r="B11" s="34"/>
      <c r="C11" s="34"/>
      <c r="D11" s="34"/>
      <c r="E11" s="34"/>
      <c r="F11" s="34"/>
      <c r="G11" s="35"/>
      <c r="H11" s="35"/>
      <c r="I11" s="35"/>
      <c r="J11" s="41"/>
    </row>
    <row r="12" spans="1:10" ht="22.9" customHeight="1">
      <c r="A12" s="31"/>
      <c r="B12" s="34"/>
      <c r="C12" s="34"/>
      <c r="D12" s="34"/>
      <c r="E12" s="34"/>
      <c r="F12" s="34"/>
      <c r="G12" s="35"/>
      <c r="H12" s="35"/>
      <c r="I12" s="35"/>
      <c r="J12" s="41"/>
    </row>
    <row r="13" spans="1:10" ht="22.9" customHeight="1">
      <c r="A13" s="31"/>
      <c r="B13" s="34"/>
      <c r="C13" s="34"/>
      <c r="D13" s="34"/>
      <c r="E13" s="34"/>
      <c r="F13" s="34"/>
      <c r="G13" s="35"/>
      <c r="H13" s="35"/>
      <c r="I13" s="35"/>
      <c r="J13" s="41"/>
    </row>
    <row r="14" spans="1:10" ht="22.9" customHeight="1">
      <c r="A14" s="31"/>
      <c r="B14" s="34"/>
      <c r="C14" s="34"/>
      <c r="D14" s="34"/>
      <c r="E14" s="34"/>
      <c r="F14" s="34"/>
      <c r="G14" s="35"/>
      <c r="H14" s="35"/>
      <c r="I14" s="35"/>
      <c r="J14" s="41"/>
    </row>
    <row r="15" spans="1:10" ht="22.9" customHeight="1">
      <c r="A15" s="31"/>
      <c r="B15" s="34"/>
      <c r="C15" s="34"/>
      <c r="D15" s="34"/>
      <c r="E15" s="34"/>
      <c r="F15" s="34"/>
      <c r="G15" s="35"/>
      <c r="H15" s="35"/>
      <c r="I15" s="35"/>
      <c r="J15" s="41"/>
    </row>
    <row r="16" spans="1:10" ht="22.9" customHeight="1">
      <c r="A16" s="31"/>
      <c r="B16" s="34"/>
      <c r="C16" s="34"/>
      <c r="D16" s="34"/>
      <c r="E16" s="34"/>
      <c r="F16" s="34" t="s">
        <v>24</v>
      </c>
      <c r="G16" s="35"/>
      <c r="H16" s="35"/>
      <c r="I16" s="35"/>
      <c r="J16" s="41"/>
    </row>
    <row r="17" spans="1:10" ht="22.9" customHeight="1">
      <c r="A17" s="31"/>
      <c r="B17" s="34"/>
      <c r="C17" s="34"/>
      <c r="D17" s="34"/>
      <c r="E17" s="34"/>
      <c r="F17" s="34" t="s">
        <v>130</v>
      </c>
      <c r="G17" s="35"/>
      <c r="H17" s="35"/>
      <c r="I17" s="35"/>
      <c r="J17" s="42"/>
    </row>
    <row r="18" spans="1:10" ht="9.75" customHeight="1">
      <c r="A18" s="36"/>
      <c r="B18" s="37"/>
      <c r="C18" s="37"/>
      <c r="D18" s="37"/>
      <c r="E18" s="37"/>
      <c r="F18" s="36"/>
      <c r="G18" s="36"/>
      <c r="H18" s="36"/>
      <c r="I18" s="36"/>
      <c r="J18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B6" sqref="B6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230</v>
      </c>
    </row>
    <row r="2" spans="1:12" ht="19.5">
      <c r="A2" s="151" t="s">
        <v>231</v>
      </c>
      <c r="B2" s="152"/>
      <c r="C2" s="151"/>
      <c r="D2" s="152"/>
      <c r="E2" s="152"/>
      <c r="F2" s="152"/>
      <c r="G2" s="152"/>
      <c r="H2" s="152"/>
      <c r="I2" s="152"/>
      <c r="J2" s="152"/>
      <c r="K2" s="152"/>
      <c r="L2" s="152"/>
    </row>
    <row r="3" spans="1:12">
      <c r="A3" s="153"/>
      <c r="B3" s="154"/>
      <c r="C3" s="153"/>
      <c r="D3" s="154"/>
      <c r="E3" s="11"/>
      <c r="F3" s="11"/>
      <c r="G3" s="11"/>
      <c r="H3" s="11"/>
      <c r="I3" s="11"/>
      <c r="J3" s="155" t="s">
        <v>7</v>
      </c>
      <c r="K3" s="155"/>
      <c r="L3" s="155"/>
    </row>
    <row r="4" spans="1:12" ht="24.95" customHeight="1">
      <c r="A4" s="12" t="s">
        <v>232</v>
      </c>
      <c r="B4" s="12" t="s">
        <v>233</v>
      </c>
      <c r="C4" s="12" t="s">
        <v>11</v>
      </c>
      <c r="D4" s="13" t="s">
        <v>234</v>
      </c>
      <c r="E4" s="12" t="s">
        <v>235</v>
      </c>
      <c r="F4" s="12" t="s">
        <v>236</v>
      </c>
      <c r="G4" s="12" t="s">
        <v>237</v>
      </c>
      <c r="H4" s="12" t="s">
        <v>238</v>
      </c>
      <c r="I4" s="12" t="s">
        <v>239</v>
      </c>
      <c r="J4" s="12" t="s">
        <v>240</v>
      </c>
      <c r="K4" s="12" t="s">
        <v>241</v>
      </c>
      <c r="L4" s="12" t="s">
        <v>242</v>
      </c>
    </row>
    <row r="5" spans="1:12" ht="50.1" customHeight="1">
      <c r="A5" s="14" t="s">
        <v>0</v>
      </c>
      <c r="B5" s="14" t="s">
        <v>243</v>
      </c>
      <c r="C5" s="15">
        <v>20</v>
      </c>
      <c r="D5" s="14" t="s">
        <v>244</v>
      </c>
      <c r="E5" s="16" t="s">
        <v>245</v>
      </c>
      <c r="F5" s="16" t="s">
        <v>246</v>
      </c>
      <c r="G5" s="17" t="s">
        <v>247</v>
      </c>
      <c r="H5" s="14" t="s">
        <v>248</v>
      </c>
      <c r="I5" s="17" t="s">
        <v>249</v>
      </c>
      <c r="J5" s="17" t="s">
        <v>250</v>
      </c>
      <c r="K5" s="17" t="s">
        <v>251</v>
      </c>
      <c r="L5" s="24" t="s">
        <v>252</v>
      </c>
    </row>
    <row r="6" spans="1:12" ht="50.1" customHeight="1">
      <c r="A6" s="14" t="s">
        <v>0</v>
      </c>
      <c r="B6" s="18" t="s">
        <v>253</v>
      </c>
      <c r="C6" s="15">
        <v>430</v>
      </c>
      <c r="D6" s="19" t="s">
        <v>254</v>
      </c>
      <c r="E6" s="16" t="s">
        <v>255</v>
      </c>
      <c r="F6" s="16" t="s">
        <v>256</v>
      </c>
      <c r="G6" s="18" t="s">
        <v>257</v>
      </c>
      <c r="H6" s="20" t="s">
        <v>258</v>
      </c>
      <c r="I6" s="18" t="s">
        <v>259</v>
      </c>
      <c r="J6" s="20" t="s">
        <v>258</v>
      </c>
      <c r="K6" s="18" t="s">
        <v>260</v>
      </c>
      <c r="L6" s="18" t="s">
        <v>258</v>
      </c>
    </row>
    <row r="7" spans="1:12" ht="50.1" customHeight="1">
      <c r="A7" s="14" t="s">
        <v>0</v>
      </c>
      <c r="B7" s="14" t="s">
        <v>261</v>
      </c>
      <c r="C7" s="15">
        <v>70</v>
      </c>
      <c r="D7" s="14" t="s">
        <v>262</v>
      </c>
      <c r="E7" s="16" t="s">
        <v>255</v>
      </c>
      <c r="F7" s="16" t="s">
        <v>263</v>
      </c>
      <c r="G7" s="21" t="s">
        <v>264</v>
      </c>
      <c r="H7" s="22" t="s">
        <v>265</v>
      </c>
      <c r="I7" s="14" t="s">
        <v>266</v>
      </c>
      <c r="J7" s="23" t="s">
        <v>267</v>
      </c>
      <c r="K7" s="14" t="s">
        <v>268</v>
      </c>
      <c r="L7" s="23" t="s">
        <v>258</v>
      </c>
    </row>
    <row r="8" spans="1:12" ht="50.1" customHeight="1">
      <c r="A8" s="14" t="s">
        <v>0</v>
      </c>
      <c r="B8" s="14" t="s">
        <v>95</v>
      </c>
      <c r="C8" s="15">
        <v>40</v>
      </c>
      <c r="D8" s="19" t="s">
        <v>269</v>
      </c>
      <c r="E8" s="16" t="s">
        <v>270</v>
      </c>
      <c r="F8" s="16" t="s">
        <v>271</v>
      </c>
      <c r="G8" s="14" t="s">
        <v>272</v>
      </c>
      <c r="H8" s="23" t="s">
        <v>267</v>
      </c>
      <c r="I8" s="23" t="s">
        <v>273</v>
      </c>
      <c r="J8" s="23" t="s">
        <v>267</v>
      </c>
      <c r="K8" s="23" t="s">
        <v>268</v>
      </c>
      <c r="L8" s="23" t="s">
        <v>258</v>
      </c>
    </row>
    <row r="9" spans="1:12" ht="50.1" customHeight="1">
      <c r="A9" s="14" t="s">
        <v>0</v>
      </c>
      <c r="B9" s="14" t="s">
        <v>274</v>
      </c>
      <c r="C9" s="15">
        <v>670</v>
      </c>
      <c r="D9" s="18" t="s">
        <v>275</v>
      </c>
      <c r="E9" s="16" t="s">
        <v>270</v>
      </c>
      <c r="F9" s="16" t="s">
        <v>271</v>
      </c>
      <c r="G9" s="18" t="s">
        <v>276</v>
      </c>
      <c r="H9" s="20" t="s">
        <v>277</v>
      </c>
      <c r="I9" s="18" t="s">
        <v>276</v>
      </c>
      <c r="J9" s="20" t="s">
        <v>277</v>
      </c>
      <c r="K9" s="20" t="s">
        <v>268</v>
      </c>
      <c r="L9" s="18" t="s">
        <v>258</v>
      </c>
    </row>
    <row r="10" spans="1:12" ht="50.1" customHeight="1">
      <c r="A10" s="14" t="s">
        <v>0</v>
      </c>
      <c r="B10" s="18" t="s">
        <v>278</v>
      </c>
      <c r="C10" s="15">
        <v>100</v>
      </c>
      <c r="D10" s="18" t="s">
        <v>279</v>
      </c>
      <c r="E10" s="16" t="s">
        <v>270</v>
      </c>
      <c r="F10" s="16" t="s">
        <v>271</v>
      </c>
      <c r="G10" s="14" t="s">
        <v>276</v>
      </c>
      <c r="H10" s="14" t="s">
        <v>277</v>
      </c>
      <c r="I10" s="14" t="s">
        <v>276</v>
      </c>
      <c r="J10" s="14" t="s">
        <v>277</v>
      </c>
      <c r="K10" s="14" t="s">
        <v>280</v>
      </c>
      <c r="L10" s="14" t="s">
        <v>258</v>
      </c>
    </row>
  </sheetData>
  <mergeCells count="3">
    <mergeCell ref="A2:L2"/>
    <mergeCell ref="A3:D3"/>
    <mergeCell ref="J3:L3"/>
  </mergeCells>
  <phoneticPr fontId="35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N10" sqref="N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281</v>
      </c>
    </row>
    <row r="2" spans="1:8" ht="27" customHeight="1">
      <c r="A2" s="149" t="s">
        <v>282</v>
      </c>
      <c r="B2" s="149"/>
      <c r="C2" s="149"/>
      <c r="D2" s="149"/>
      <c r="E2" s="149"/>
      <c r="F2" s="149"/>
      <c r="G2" s="149"/>
      <c r="H2" s="149"/>
    </row>
    <row r="3" spans="1:8" ht="26.45" customHeight="1">
      <c r="A3" s="156" t="s">
        <v>283</v>
      </c>
      <c r="B3" s="156"/>
      <c r="C3" s="156"/>
      <c r="D3" s="156"/>
      <c r="E3" s="156"/>
      <c r="F3" s="156"/>
      <c r="G3" s="156"/>
      <c r="H3" s="156"/>
    </row>
    <row r="4" spans="1:8" ht="26.45" customHeight="1">
      <c r="A4" s="157" t="s">
        <v>284</v>
      </c>
      <c r="B4" s="157"/>
      <c r="C4" s="157"/>
      <c r="D4" s="157"/>
      <c r="E4" s="157"/>
      <c r="F4" s="157"/>
      <c r="G4" s="157"/>
      <c r="H4" s="157"/>
    </row>
    <row r="5" spans="1:8" ht="26.45" customHeight="1">
      <c r="A5" s="157" t="s">
        <v>285</v>
      </c>
      <c r="B5" s="157" t="s">
        <v>286</v>
      </c>
      <c r="C5" s="157"/>
      <c r="D5" s="157" t="s">
        <v>287</v>
      </c>
      <c r="E5" s="157"/>
      <c r="F5" s="157"/>
      <c r="G5" s="157"/>
      <c r="H5" s="157"/>
    </row>
    <row r="6" spans="1:8" ht="26.45" customHeight="1">
      <c r="A6" s="157"/>
      <c r="B6" s="158" t="s">
        <v>288</v>
      </c>
      <c r="C6" s="158"/>
      <c r="D6" s="158" t="s">
        <v>289</v>
      </c>
      <c r="E6" s="158"/>
      <c r="F6" s="158"/>
      <c r="G6" s="158"/>
      <c r="H6" s="158"/>
    </row>
    <row r="7" spans="1:8" ht="26.45" customHeight="1">
      <c r="A7" s="157"/>
      <c r="B7" s="159" t="s">
        <v>290</v>
      </c>
      <c r="C7" s="160"/>
      <c r="D7" s="158" t="s">
        <v>291</v>
      </c>
      <c r="E7" s="158"/>
      <c r="F7" s="158"/>
      <c r="G7" s="158"/>
      <c r="H7" s="158"/>
    </row>
    <row r="8" spans="1:8" ht="26.45" customHeight="1">
      <c r="A8" s="157"/>
      <c r="B8" s="161" t="s">
        <v>292</v>
      </c>
      <c r="C8" s="162"/>
      <c r="D8" s="158" t="s">
        <v>293</v>
      </c>
      <c r="E8" s="158"/>
      <c r="F8" s="158"/>
      <c r="G8" s="158"/>
      <c r="H8" s="158"/>
    </row>
    <row r="9" spans="1:8" ht="26.45" customHeight="1">
      <c r="A9" s="157"/>
      <c r="B9" s="158"/>
      <c r="C9" s="158"/>
      <c r="D9" s="158"/>
      <c r="E9" s="158"/>
      <c r="F9" s="158"/>
      <c r="G9" s="158"/>
      <c r="H9" s="158"/>
    </row>
    <row r="10" spans="1:8" ht="26.45" customHeight="1">
      <c r="A10" s="157"/>
      <c r="B10" s="157" t="s">
        <v>294</v>
      </c>
      <c r="C10" s="157"/>
      <c r="D10" s="157"/>
      <c r="E10" s="157"/>
      <c r="F10" s="3" t="s">
        <v>295</v>
      </c>
      <c r="G10" s="3" t="s">
        <v>296</v>
      </c>
      <c r="H10" s="3" t="s">
        <v>297</v>
      </c>
    </row>
    <row r="11" spans="1:8" ht="26.45" customHeight="1">
      <c r="A11" s="157"/>
      <c r="B11" s="157"/>
      <c r="C11" s="157"/>
      <c r="D11" s="157"/>
      <c r="E11" s="157"/>
      <c r="F11" s="4">
        <f>G11</f>
        <v>3200</v>
      </c>
      <c r="G11" s="4">
        <f>300+1600+1300</f>
        <v>3200</v>
      </c>
      <c r="H11" s="4"/>
    </row>
    <row r="12" spans="1:8" ht="51" customHeight="1">
      <c r="A12" s="5" t="s">
        <v>298</v>
      </c>
      <c r="B12" s="163" t="s">
        <v>299</v>
      </c>
      <c r="C12" s="163"/>
      <c r="D12" s="163"/>
      <c r="E12" s="163"/>
      <c r="F12" s="163"/>
      <c r="G12" s="163"/>
      <c r="H12" s="163"/>
    </row>
    <row r="13" spans="1:8" ht="26.45" customHeight="1">
      <c r="A13" s="164" t="s">
        <v>300</v>
      </c>
      <c r="B13" s="6" t="s">
        <v>235</v>
      </c>
      <c r="C13" s="164" t="s">
        <v>236</v>
      </c>
      <c r="D13" s="164"/>
      <c r="E13" s="164" t="s">
        <v>237</v>
      </c>
      <c r="F13" s="164"/>
      <c r="G13" s="164" t="s">
        <v>301</v>
      </c>
      <c r="H13" s="164"/>
    </row>
    <row r="14" spans="1:8" ht="26.45" customHeight="1">
      <c r="A14" s="164"/>
      <c r="B14" s="165" t="s">
        <v>245</v>
      </c>
      <c r="C14" s="165" t="s">
        <v>302</v>
      </c>
      <c r="D14" s="165"/>
      <c r="E14" s="165" t="s">
        <v>303</v>
      </c>
      <c r="F14" s="165"/>
      <c r="G14" s="165" t="s">
        <v>304</v>
      </c>
      <c r="H14" s="165"/>
    </row>
    <row r="15" spans="1:8" ht="26.45" customHeight="1">
      <c r="A15" s="164"/>
      <c r="B15" s="165"/>
      <c r="C15" s="165"/>
      <c r="D15" s="165"/>
      <c r="E15" s="165" t="s">
        <v>305</v>
      </c>
      <c r="F15" s="165"/>
      <c r="G15" s="165" t="s">
        <v>306</v>
      </c>
      <c r="H15" s="165"/>
    </row>
    <row r="16" spans="1:8" ht="26.45" customHeight="1">
      <c r="A16" s="164"/>
      <c r="B16" s="165"/>
      <c r="C16" s="165" t="s">
        <v>307</v>
      </c>
      <c r="D16" s="165"/>
      <c r="E16" s="161" t="s">
        <v>308</v>
      </c>
      <c r="F16" s="166"/>
      <c r="G16" s="161" t="s">
        <v>309</v>
      </c>
      <c r="H16" s="162"/>
    </row>
    <row r="17" spans="1:15" ht="26.45" customHeight="1">
      <c r="A17" s="164"/>
      <c r="B17" s="165"/>
      <c r="C17" s="165"/>
      <c r="D17" s="165"/>
      <c r="E17" s="161" t="s">
        <v>310</v>
      </c>
      <c r="F17" s="166"/>
      <c r="G17" s="167">
        <v>1</v>
      </c>
      <c r="H17" s="162"/>
    </row>
    <row r="18" spans="1:15" ht="26.45" customHeight="1">
      <c r="A18" s="164"/>
      <c r="B18" s="165"/>
      <c r="C18" s="165" t="s">
        <v>246</v>
      </c>
      <c r="D18" s="165"/>
      <c r="E18" s="161" t="s">
        <v>311</v>
      </c>
      <c r="F18" s="166"/>
      <c r="G18" s="161" t="s">
        <v>312</v>
      </c>
      <c r="H18" s="162"/>
    </row>
    <row r="19" spans="1:15" ht="26.45" customHeight="1">
      <c r="A19" s="164"/>
      <c r="B19" s="165"/>
      <c r="C19" s="165" t="s">
        <v>313</v>
      </c>
      <c r="D19" s="165"/>
      <c r="E19" s="161" t="s">
        <v>314</v>
      </c>
      <c r="F19" s="166"/>
      <c r="G19" s="161" t="s">
        <v>315</v>
      </c>
      <c r="H19" s="162"/>
    </row>
    <row r="20" spans="1:15" ht="26.45" customHeight="1">
      <c r="A20" s="164"/>
      <c r="B20" s="165"/>
      <c r="C20" s="165"/>
      <c r="D20" s="165"/>
      <c r="E20" s="165" t="s">
        <v>316</v>
      </c>
      <c r="F20" s="165"/>
      <c r="G20" s="165" t="s">
        <v>317</v>
      </c>
      <c r="H20" s="165"/>
    </row>
    <row r="21" spans="1:15" ht="26.45" customHeight="1">
      <c r="A21" s="164"/>
      <c r="B21" s="165" t="s">
        <v>255</v>
      </c>
      <c r="C21" s="173" t="s">
        <v>318</v>
      </c>
      <c r="D21" s="174"/>
      <c r="E21" s="161" t="s">
        <v>319</v>
      </c>
      <c r="F21" s="166"/>
      <c r="G21" s="161" t="s">
        <v>320</v>
      </c>
      <c r="H21" s="162"/>
    </row>
    <row r="22" spans="1:15" ht="26.45" customHeight="1">
      <c r="A22" s="164"/>
      <c r="B22" s="165"/>
      <c r="C22" s="175"/>
      <c r="D22" s="176"/>
      <c r="E22" s="161" t="s">
        <v>321</v>
      </c>
      <c r="F22" s="166"/>
      <c r="G22" s="161" t="s">
        <v>322</v>
      </c>
      <c r="H22" s="162"/>
    </row>
    <row r="23" spans="1:15" ht="26.45" customHeight="1">
      <c r="A23" s="164"/>
      <c r="B23" s="165"/>
      <c r="C23" s="165" t="s">
        <v>256</v>
      </c>
      <c r="D23" s="165"/>
      <c r="E23" s="161" t="s">
        <v>323</v>
      </c>
      <c r="F23" s="166"/>
      <c r="G23" s="161" t="s">
        <v>324</v>
      </c>
      <c r="H23" s="162"/>
    </row>
    <row r="24" spans="1:15" ht="26.45" customHeight="1">
      <c r="A24" s="164"/>
      <c r="B24" s="165"/>
      <c r="C24" s="165" t="s">
        <v>263</v>
      </c>
      <c r="D24" s="165"/>
      <c r="E24" s="165" t="s">
        <v>325</v>
      </c>
      <c r="F24" s="165"/>
      <c r="G24" s="165" t="s">
        <v>326</v>
      </c>
      <c r="H24" s="165"/>
    </row>
    <row r="25" spans="1:15" ht="26.45" customHeight="1">
      <c r="A25" s="164"/>
      <c r="B25" s="165"/>
      <c r="C25" s="165" t="s">
        <v>327</v>
      </c>
      <c r="D25" s="165"/>
      <c r="E25" s="161" t="s">
        <v>328</v>
      </c>
      <c r="F25" s="162"/>
      <c r="G25" s="168" t="s">
        <v>329</v>
      </c>
      <c r="H25" s="169"/>
    </row>
    <row r="26" spans="1:15" ht="26.45" customHeight="1">
      <c r="A26" s="164"/>
      <c r="B26" s="7" t="s">
        <v>270</v>
      </c>
      <c r="C26" s="165" t="s">
        <v>271</v>
      </c>
      <c r="D26" s="165"/>
      <c r="E26" s="170" t="s">
        <v>330</v>
      </c>
      <c r="F26" s="171"/>
      <c r="G26" s="170" t="s">
        <v>331</v>
      </c>
      <c r="H26" s="170"/>
    </row>
    <row r="27" spans="1:15" ht="45" customHeight="1">
      <c r="A27" s="172"/>
      <c r="B27" s="172"/>
      <c r="C27" s="172"/>
      <c r="D27" s="172"/>
      <c r="E27" s="172"/>
      <c r="F27" s="172"/>
      <c r="G27" s="172"/>
      <c r="H27" s="172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9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C26:D26"/>
    <mergeCell ref="E26:F26"/>
    <mergeCell ref="G26:H26"/>
    <mergeCell ref="A27:H27"/>
    <mergeCell ref="A5:A11"/>
    <mergeCell ref="A13:A26"/>
    <mergeCell ref="B14:B20"/>
    <mergeCell ref="B21:B25"/>
    <mergeCell ref="B10:E11"/>
    <mergeCell ref="C14:D15"/>
    <mergeCell ref="C16:D17"/>
    <mergeCell ref="C19:D20"/>
    <mergeCell ref="C21:D22"/>
    <mergeCell ref="C24:D24"/>
    <mergeCell ref="E24:F24"/>
    <mergeCell ref="G24:H24"/>
    <mergeCell ref="C25:D25"/>
    <mergeCell ref="E25:F25"/>
    <mergeCell ref="G25:H25"/>
    <mergeCell ref="E22:F22"/>
    <mergeCell ref="G22:H22"/>
    <mergeCell ref="C23:D23"/>
    <mergeCell ref="E23:F23"/>
    <mergeCell ref="G23:H23"/>
    <mergeCell ref="E19:F19"/>
    <mergeCell ref="G19:H19"/>
    <mergeCell ref="E20:F20"/>
    <mergeCell ref="G20:H20"/>
    <mergeCell ref="E21:F21"/>
    <mergeCell ref="G21:H21"/>
    <mergeCell ref="E17:F17"/>
    <mergeCell ref="G17:H17"/>
    <mergeCell ref="C18:D18"/>
    <mergeCell ref="E18:F18"/>
    <mergeCell ref="G18:H18"/>
    <mergeCell ref="E14:F14"/>
    <mergeCell ref="G14:H14"/>
    <mergeCell ref="E15:F15"/>
    <mergeCell ref="G15:H15"/>
    <mergeCell ref="E16:F16"/>
    <mergeCell ref="G16:H16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35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5" type="noConversion"/>
  <pageMargins left="0.75" right="0.75" top="1" bottom="1" header="0.51180555555555596" footer="0.51180555555555596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zoomScale="90" zoomScaleNormal="90" workbookViewId="0">
      <pane ySplit="5" topLeftCell="A6" activePane="bottomLeft" state="frozen"/>
      <selection pane="bottomLeft" activeCell="I9" sqref="I9"/>
    </sheetView>
  </sheetViews>
  <sheetFormatPr defaultColWidth="10" defaultRowHeight="13.5"/>
  <cols>
    <col min="1" max="1" width="1.5" style="46" customWidth="1"/>
    <col min="2" max="2" width="42.625" style="46" customWidth="1"/>
    <col min="3" max="3" width="16.625" style="46" customWidth="1"/>
    <col min="4" max="4" width="42.625" style="46" customWidth="1"/>
    <col min="5" max="5" width="16.625" style="46" customWidth="1"/>
    <col min="6" max="6" width="1.5" style="46" customWidth="1"/>
    <col min="7" max="11" width="9.75" style="46" customWidth="1"/>
    <col min="12" max="16384" width="10" style="46"/>
  </cols>
  <sheetData>
    <row r="1" spans="1:6" s="123" customFormat="1" ht="24.95" customHeight="1">
      <c r="A1" s="124"/>
      <c r="B1" s="2" t="s">
        <v>3</v>
      </c>
      <c r="D1" s="2"/>
      <c r="E1" s="2"/>
      <c r="F1" s="125" t="s">
        <v>4</v>
      </c>
    </row>
    <row r="2" spans="1:6" ht="22.9" customHeight="1">
      <c r="A2" s="92"/>
      <c r="B2" s="139" t="s">
        <v>5</v>
      </c>
      <c r="C2" s="139"/>
      <c r="D2" s="139"/>
      <c r="E2" s="139"/>
      <c r="F2" s="71"/>
    </row>
    <row r="3" spans="1:6" ht="19.5" customHeight="1">
      <c r="A3" s="92"/>
      <c r="B3" s="52" t="s">
        <v>6</v>
      </c>
      <c r="D3" s="48"/>
      <c r="E3" s="126" t="s">
        <v>7</v>
      </c>
      <c r="F3" s="71"/>
    </row>
    <row r="4" spans="1:6" ht="26.1" customHeight="1">
      <c r="A4" s="92"/>
      <c r="B4" s="140" t="s">
        <v>8</v>
      </c>
      <c r="C4" s="140"/>
      <c r="D4" s="140" t="s">
        <v>9</v>
      </c>
      <c r="E4" s="140"/>
      <c r="F4" s="71"/>
    </row>
    <row r="5" spans="1:6" ht="26.1" customHeight="1">
      <c r="A5" s="92"/>
      <c r="B5" s="30" t="s">
        <v>10</v>
      </c>
      <c r="C5" s="30" t="s">
        <v>11</v>
      </c>
      <c r="D5" s="30" t="s">
        <v>10</v>
      </c>
      <c r="E5" s="30" t="s">
        <v>11</v>
      </c>
      <c r="F5" s="71"/>
    </row>
    <row r="6" spans="1:6" ht="26.1" customHeight="1">
      <c r="A6" s="141"/>
      <c r="B6" s="34" t="s">
        <v>12</v>
      </c>
      <c r="C6" s="35">
        <v>7250</v>
      </c>
      <c r="D6" s="34" t="s">
        <v>13</v>
      </c>
      <c r="E6" s="35">
        <v>640</v>
      </c>
      <c r="F6" s="57"/>
    </row>
    <row r="7" spans="1:6" ht="26.1" customHeight="1">
      <c r="A7" s="141"/>
      <c r="B7" s="34" t="s">
        <v>14</v>
      </c>
      <c r="C7" s="35"/>
      <c r="D7" s="34" t="s">
        <v>15</v>
      </c>
      <c r="E7" s="35"/>
      <c r="F7" s="57"/>
    </row>
    <row r="8" spans="1:6" ht="26.1" customHeight="1">
      <c r="A8" s="141"/>
      <c r="B8" s="34" t="s">
        <v>16</v>
      </c>
      <c r="C8" s="35"/>
      <c r="D8" s="34" t="s">
        <v>17</v>
      </c>
      <c r="E8" s="35"/>
      <c r="F8" s="57"/>
    </row>
    <row r="9" spans="1:6" ht="26.1" customHeight="1">
      <c r="A9" s="141"/>
      <c r="B9" s="34" t="s">
        <v>18</v>
      </c>
      <c r="C9" s="35"/>
      <c r="D9" s="34" t="s">
        <v>19</v>
      </c>
      <c r="E9" s="35"/>
      <c r="F9" s="57"/>
    </row>
    <row r="10" spans="1:6" ht="26.1" customHeight="1">
      <c r="A10" s="141"/>
      <c r="B10" s="34" t="s">
        <v>20</v>
      </c>
      <c r="C10" s="35"/>
      <c r="D10" s="34" t="s">
        <v>21</v>
      </c>
      <c r="E10" s="35">
        <v>4010</v>
      </c>
      <c r="F10" s="57"/>
    </row>
    <row r="11" spans="1:6" ht="26.1" customHeight="1">
      <c r="A11" s="141"/>
      <c r="B11" s="34" t="s">
        <v>22</v>
      </c>
      <c r="C11" s="35"/>
      <c r="D11" s="34" t="s">
        <v>23</v>
      </c>
      <c r="E11" s="35"/>
      <c r="F11" s="57"/>
    </row>
    <row r="12" spans="1:6" ht="26.1" customHeight="1">
      <c r="A12" s="141"/>
      <c r="B12" s="34" t="s">
        <v>24</v>
      </c>
      <c r="C12" s="35"/>
      <c r="D12" s="34" t="s">
        <v>25</v>
      </c>
      <c r="E12" s="35">
        <v>25</v>
      </c>
      <c r="F12" s="57"/>
    </row>
    <row r="13" spans="1:6" ht="26.1" customHeight="1">
      <c r="A13" s="141"/>
      <c r="B13" s="34" t="s">
        <v>24</v>
      </c>
      <c r="C13" s="35"/>
      <c r="D13" s="34" t="s">
        <v>26</v>
      </c>
      <c r="E13" s="35">
        <v>385</v>
      </c>
      <c r="F13" s="57"/>
    </row>
    <row r="14" spans="1:6" ht="26.1" customHeight="1">
      <c r="A14" s="141"/>
      <c r="B14" s="34" t="s">
        <v>24</v>
      </c>
      <c r="C14" s="35"/>
      <c r="D14" s="34" t="s">
        <v>27</v>
      </c>
      <c r="E14" s="35"/>
      <c r="F14" s="57"/>
    </row>
    <row r="15" spans="1:6" ht="26.1" customHeight="1">
      <c r="A15" s="141"/>
      <c r="B15" s="34" t="s">
        <v>24</v>
      </c>
      <c r="C15" s="35"/>
      <c r="D15" s="34" t="s">
        <v>28</v>
      </c>
      <c r="E15" s="35">
        <v>170</v>
      </c>
      <c r="F15" s="57"/>
    </row>
    <row r="16" spans="1:6" ht="26.1" customHeight="1">
      <c r="A16" s="141"/>
      <c r="B16" s="34" t="s">
        <v>24</v>
      </c>
      <c r="C16" s="35"/>
      <c r="D16" s="34" t="s">
        <v>29</v>
      </c>
      <c r="E16" s="35">
        <v>470</v>
      </c>
      <c r="F16" s="57"/>
    </row>
    <row r="17" spans="1:6" ht="26.1" customHeight="1">
      <c r="A17" s="141"/>
      <c r="B17" s="34" t="s">
        <v>24</v>
      </c>
      <c r="C17" s="35"/>
      <c r="D17" s="34" t="s">
        <v>30</v>
      </c>
      <c r="E17" s="35">
        <v>310</v>
      </c>
      <c r="F17" s="57"/>
    </row>
    <row r="18" spans="1:6" ht="26.1" customHeight="1">
      <c r="A18" s="141"/>
      <c r="B18" s="34" t="s">
        <v>24</v>
      </c>
      <c r="C18" s="35"/>
      <c r="D18" s="34" t="s">
        <v>31</v>
      </c>
      <c r="E18" s="35">
        <v>940</v>
      </c>
      <c r="F18" s="57"/>
    </row>
    <row r="19" spans="1:6" ht="26.1" customHeight="1">
      <c r="A19" s="141"/>
      <c r="B19" s="34" t="s">
        <v>24</v>
      </c>
      <c r="C19" s="35"/>
      <c r="D19" s="34" t="s">
        <v>32</v>
      </c>
      <c r="E19" s="35">
        <v>40</v>
      </c>
      <c r="F19" s="57"/>
    </row>
    <row r="20" spans="1:6" ht="26.1" customHeight="1">
      <c r="A20" s="141"/>
      <c r="B20" s="34" t="s">
        <v>24</v>
      </c>
      <c r="C20" s="35"/>
      <c r="D20" s="34" t="s">
        <v>33</v>
      </c>
      <c r="E20" s="35"/>
      <c r="F20" s="57"/>
    </row>
    <row r="21" spans="1:6" ht="26.1" customHeight="1">
      <c r="A21" s="141"/>
      <c r="B21" s="34" t="s">
        <v>24</v>
      </c>
      <c r="C21" s="35"/>
      <c r="D21" s="34" t="s">
        <v>34</v>
      </c>
      <c r="E21" s="35"/>
      <c r="F21" s="57"/>
    </row>
    <row r="22" spans="1:6" ht="26.1" customHeight="1">
      <c r="A22" s="141"/>
      <c r="B22" s="34" t="s">
        <v>24</v>
      </c>
      <c r="C22" s="35"/>
      <c r="D22" s="34" t="s">
        <v>35</v>
      </c>
      <c r="E22" s="35"/>
      <c r="F22" s="57"/>
    </row>
    <row r="23" spans="1:6" ht="26.1" customHeight="1">
      <c r="A23" s="141"/>
      <c r="B23" s="34" t="s">
        <v>24</v>
      </c>
      <c r="C23" s="35"/>
      <c r="D23" s="34" t="s">
        <v>36</v>
      </c>
      <c r="E23" s="35"/>
      <c r="F23" s="57"/>
    </row>
    <row r="24" spans="1:6" ht="26.1" customHeight="1">
      <c r="A24" s="141"/>
      <c r="B24" s="34" t="s">
        <v>24</v>
      </c>
      <c r="C24" s="35"/>
      <c r="D24" s="34" t="s">
        <v>37</v>
      </c>
      <c r="E24" s="35"/>
      <c r="F24" s="57"/>
    </row>
    <row r="25" spans="1:6" ht="26.1" customHeight="1">
      <c r="A25" s="141"/>
      <c r="B25" s="34" t="s">
        <v>24</v>
      </c>
      <c r="C25" s="35"/>
      <c r="D25" s="34" t="s">
        <v>38</v>
      </c>
      <c r="E25" s="35">
        <v>240</v>
      </c>
      <c r="F25" s="57"/>
    </row>
    <row r="26" spans="1:6" ht="26.1" customHeight="1">
      <c r="A26" s="141"/>
      <c r="B26" s="34" t="s">
        <v>24</v>
      </c>
      <c r="C26" s="35"/>
      <c r="D26" s="34" t="s">
        <v>39</v>
      </c>
      <c r="E26" s="35"/>
      <c r="F26" s="57"/>
    </row>
    <row r="27" spans="1:6" ht="26.1" customHeight="1">
      <c r="A27" s="141"/>
      <c r="B27" s="34" t="s">
        <v>24</v>
      </c>
      <c r="C27" s="35"/>
      <c r="D27" s="34" t="s">
        <v>40</v>
      </c>
      <c r="E27" s="35"/>
      <c r="F27" s="57"/>
    </row>
    <row r="28" spans="1:6" ht="26.1" customHeight="1">
      <c r="A28" s="141"/>
      <c r="B28" s="34" t="s">
        <v>24</v>
      </c>
      <c r="C28" s="35"/>
      <c r="D28" s="34" t="s">
        <v>41</v>
      </c>
      <c r="E28" s="35">
        <v>20</v>
      </c>
      <c r="F28" s="57"/>
    </row>
    <row r="29" spans="1:6" ht="26.1" customHeight="1">
      <c r="A29" s="141"/>
      <c r="B29" s="34" t="s">
        <v>24</v>
      </c>
      <c r="C29" s="35"/>
      <c r="D29" s="34" t="s">
        <v>42</v>
      </c>
      <c r="E29" s="35"/>
      <c r="F29" s="57"/>
    </row>
    <row r="30" spans="1:6" ht="26.1" customHeight="1">
      <c r="A30" s="141"/>
      <c r="B30" s="34" t="s">
        <v>24</v>
      </c>
      <c r="C30" s="35"/>
      <c r="D30" s="34" t="s">
        <v>43</v>
      </c>
      <c r="E30" s="35"/>
      <c r="F30" s="57"/>
    </row>
    <row r="31" spans="1:6" ht="26.1" customHeight="1">
      <c r="A31" s="141"/>
      <c r="B31" s="34" t="s">
        <v>24</v>
      </c>
      <c r="C31" s="35"/>
      <c r="D31" s="34" t="s">
        <v>44</v>
      </c>
      <c r="E31" s="35"/>
      <c r="F31" s="57"/>
    </row>
    <row r="32" spans="1:6" ht="26.1" customHeight="1">
      <c r="A32" s="141"/>
      <c r="B32" s="34" t="s">
        <v>24</v>
      </c>
      <c r="C32" s="35"/>
      <c r="D32" s="34" t="s">
        <v>45</v>
      </c>
      <c r="E32" s="35"/>
      <c r="F32" s="57"/>
    </row>
    <row r="33" spans="1:6" ht="26.1" customHeight="1">
      <c r="A33" s="141"/>
      <c r="B33" s="34" t="s">
        <v>24</v>
      </c>
      <c r="C33" s="35"/>
      <c r="D33" s="34" t="s">
        <v>46</v>
      </c>
      <c r="E33" s="35"/>
      <c r="F33" s="57"/>
    </row>
    <row r="34" spans="1:6" ht="26.1" customHeight="1">
      <c r="A34" s="141"/>
      <c r="B34" s="34" t="s">
        <v>24</v>
      </c>
      <c r="C34" s="35"/>
      <c r="D34" s="34" t="s">
        <v>47</v>
      </c>
      <c r="E34" s="35"/>
      <c r="F34" s="57"/>
    </row>
    <row r="35" spans="1:6" ht="26.1" customHeight="1">
      <c r="A35" s="141"/>
      <c r="B35" s="34" t="s">
        <v>24</v>
      </c>
      <c r="C35" s="35"/>
      <c r="D35" s="34" t="s">
        <v>48</v>
      </c>
      <c r="E35" s="35"/>
      <c r="F35" s="57"/>
    </row>
    <row r="36" spans="1:6" ht="26.1" customHeight="1">
      <c r="A36" s="58"/>
      <c r="B36" s="30" t="s">
        <v>49</v>
      </c>
      <c r="C36" s="33">
        <v>7250</v>
      </c>
      <c r="D36" s="30" t="s">
        <v>50</v>
      </c>
      <c r="E36" s="33">
        <v>7250</v>
      </c>
      <c r="F36" s="60"/>
    </row>
    <row r="37" spans="1:6" ht="26.1" customHeight="1">
      <c r="A37" s="50"/>
      <c r="B37" s="34" t="s">
        <v>51</v>
      </c>
      <c r="C37" s="35"/>
      <c r="D37" s="34" t="s">
        <v>52</v>
      </c>
      <c r="E37" s="35"/>
      <c r="F37" s="127"/>
    </row>
    <row r="38" spans="1:6" ht="26.1" customHeight="1">
      <c r="A38" s="128"/>
      <c r="B38" s="34" t="s">
        <v>53</v>
      </c>
      <c r="C38" s="35"/>
      <c r="D38" s="34" t="s">
        <v>54</v>
      </c>
      <c r="E38" s="35"/>
      <c r="F38" s="127"/>
    </row>
    <row r="39" spans="1:6" ht="26.1" customHeight="1">
      <c r="A39" s="128"/>
      <c r="B39" s="129"/>
      <c r="C39" s="129"/>
      <c r="D39" s="34" t="s">
        <v>55</v>
      </c>
      <c r="E39" s="35"/>
      <c r="F39" s="127"/>
    </row>
    <row r="40" spans="1:6" ht="26.1" customHeight="1">
      <c r="A40" s="130"/>
      <c r="B40" s="30" t="s">
        <v>56</v>
      </c>
      <c r="C40" s="33">
        <v>7250</v>
      </c>
      <c r="D40" s="30" t="s">
        <v>57</v>
      </c>
      <c r="E40" s="33">
        <v>7250</v>
      </c>
      <c r="F40" s="131"/>
    </row>
    <row r="41" spans="1:6" ht="9.75" customHeight="1">
      <c r="A41" s="93"/>
      <c r="B41" s="93"/>
      <c r="C41" s="132"/>
      <c r="D41" s="132"/>
      <c r="E41" s="93"/>
      <c r="F41" s="94"/>
    </row>
  </sheetData>
  <mergeCells count="4">
    <mergeCell ref="B2:E2"/>
    <mergeCell ref="B4:C4"/>
    <mergeCell ref="D4:E4"/>
    <mergeCell ref="A6:A35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1" width="1.5" style="46" customWidth="1"/>
    <col min="2" max="2" width="16.875" style="46" customWidth="1"/>
    <col min="3" max="3" width="31.75" style="46" customWidth="1"/>
    <col min="4" max="14" width="13" style="46" customWidth="1"/>
    <col min="15" max="15" width="1.5" style="46" customWidth="1"/>
    <col min="16" max="16" width="9.75" style="46" customWidth="1"/>
    <col min="17" max="16384" width="10" style="46"/>
  </cols>
  <sheetData>
    <row r="1" spans="1:15" ht="24.95" customHeight="1">
      <c r="A1" s="47"/>
      <c r="B1" s="2" t="s">
        <v>58</v>
      </c>
      <c r="C1" s="48"/>
      <c r="D1" s="97"/>
      <c r="E1" s="97"/>
      <c r="F1" s="97"/>
      <c r="G1" s="48"/>
      <c r="H1" s="48"/>
      <c r="I1" s="48"/>
      <c r="L1" s="48"/>
      <c r="M1" s="48"/>
      <c r="N1" s="49"/>
      <c r="O1" s="50"/>
    </row>
    <row r="2" spans="1:15" ht="22.9" customHeight="1">
      <c r="A2" s="47"/>
      <c r="B2" s="142" t="s">
        <v>59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50" t="s">
        <v>4</v>
      </c>
    </row>
    <row r="3" spans="1:15" ht="19.5" customHeight="1">
      <c r="A3" s="51"/>
      <c r="B3" s="143" t="s">
        <v>6</v>
      </c>
      <c r="C3" s="143"/>
      <c r="D3" s="51"/>
      <c r="E3" s="51"/>
      <c r="F3" s="85"/>
      <c r="G3" s="51"/>
      <c r="H3" s="85"/>
      <c r="I3" s="85"/>
      <c r="J3" s="85"/>
      <c r="K3" s="85"/>
      <c r="L3" s="85"/>
      <c r="M3" s="85"/>
      <c r="N3" s="53" t="s">
        <v>7</v>
      </c>
      <c r="O3" s="54"/>
    </row>
    <row r="4" spans="1:15" ht="24.4" customHeight="1">
      <c r="A4" s="55"/>
      <c r="B4" s="144" t="s">
        <v>10</v>
      </c>
      <c r="C4" s="144"/>
      <c r="D4" s="144" t="s">
        <v>60</v>
      </c>
      <c r="E4" s="144" t="s">
        <v>61</v>
      </c>
      <c r="F4" s="144" t="s">
        <v>62</v>
      </c>
      <c r="G4" s="144" t="s">
        <v>63</v>
      </c>
      <c r="H4" s="144" t="s">
        <v>64</v>
      </c>
      <c r="I4" s="144" t="s">
        <v>65</v>
      </c>
      <c r="J4" s="144" t="s">
        <v>66</v>
      </c>
      <c r="K4" s="144" t="s">
        <v>67</v>
      </c>
      <c r="L4" s="144" t="s">
        <v>68</v>
      </c>
      <c r="M4" s="144" t="s">
        <v>69</v>
      </c>
      <c r="N4" s="144" t="s">
        <v>70</v>
      </c>
      <c r="O4" s="57"/>
    </row>
    <row r="5" spans="1:15" ht="24.4" customHeight="1">
      <c r="A5" s="55"/>
      <c r="B5" s="144" t="s">
        <v>71</v>
      </c>
      <c r="C5" s="144" t="s">
        <v>72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57"/>
    </row>
    <row r="6" spans="1:15" ht="24.4" customHeight="1">
      <c r="A6" s="55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7"/>
    </row>
    <row r="7" spans="1:15" ht="27" customHeight="1">
      <c r="A7" s="58"/>
      <c r="B7" s="30"/>
      <c r="C7" s="30" t="s">
        <v>73</v>
      </c>
      <c r="D7" s="33">
        <f>SUM(D9:D31)</f>
        <v>7250</v>
      </c>
      <c r="E7" s="33"/>
      <c r="F7" s="33">
        <f>SUM(F9:F31)</f>
        <v>7250</v>
      </c>
      <c r="G7" s="33"/>
      <c r="H7" s="33"/>
      <c r="I7" s="33"/>
      <c r="J7" s="33"/>
      <c r="K7" s="33"/>
      <c r="L7" s="33"/>
      <c r="M7" s="33"/>
      <c r="N7" s="33"/>
      <c r="O7" s="60"/>
    </row>
    <row r="8" spans="1:15" ht="27" customHeight="1">
      <c r="A8" s="58"/>
      <c r="B8" s="30" t="s">
        <v>74</v>
      </c>
      <c r="C8" s="30" t="s">
        <v>0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60"/>
    </row>
    <row r="9" spans="1:15" ht="27" customHeight="1">
      <c r="A9" s="58"/>
      <c r="B9" s="30" t="s">
        <v>74</v>
      </c>
      <c r="C9" s="30" t="s">
        <v>75</v>
      </c>
      <c r="D9" s="33">
        <v>330</v>
      </c>
      <c r="E9" s="33"/>
      <c r="F9" s="33">
        <v>330</v>
      </c>
      <c r="G9" s="33"/>
      <c r="H9" s="33"/>
      <c r="I9" s="33"/>
      <c r="J9" s="33"/>
      <c r="K9" s="33"/>
      <c r="L9" s="33"/>
      <c r="M9" s="33"/>
      <c r="N9" s="33"/>
      <c r="O9" s="60"/>
    </row>
    <row r="10" spans="1:15" ht="27" customHeight="1">
      <c r="A10" s="58"/>
      <c r="B10" s="30" t="s">
        <v>74</v>
      </c>
      <c r="C10" s="30" t="s">
        <v>76</v>
      </c>
      <c r="D10" s="33">
        <v>303</v>
      </c>
      <c r="E10" s="33"/>
      <c r="F10" s="33">
        <v>303</v>
      </c>
      <c r="G10" s="33"/>
      <c r="H10" s="33"/>
      <c r="I10" s="33"/>
      <c r="J10" s="33"/>
      <c r="K10" s="33"/>
      <c r="L10" s="33"/>
      <c r="M10" s="33"/>
      <c r="N10" s="33"/>
      <c r="O10" s="60"/>
    </row>
    <row r="11" spans="1:15" ht="27" customHeight="1">
      <c r="A11" s="58"/>
      <c r="B11" s="30" t="s">
        <v>74</v>
      </c>
      <c r="C11" s="30" t="s">
        <v>77</v>
      </c>
      <c r="D11" s="33">
        <v>7</v>
      </c>
      <c r="E11" s="33"/>
      <c r="F11" s="33">
        <v>7</v>
      </c>
      <c r="G11" s="33"/>
      <c r="H11" s="33"/>
      <c r="I11" s="33"/>
      <c r="J11" s="33"/>
      <c r="K11" s="33"/>
      <c r="L11" s="33"/>
      <c r="M11" s="33"/>
      <c r="N11" s="33"/>
      <c r="O11" s="60"/>
    </row>
    <row r="12" spans="1:15" ht="27" customHeight="1">
      <c r="A12" s="58"/>
      <c r="B12" s="30" t="s">
        <v>74</v>
      </c>
      <c r="C12" s="30" t="s">
        <v>78</v>
      </c>
      <c r="D12" s="33">
        <v>528</v>
      </c>
      <c r="E12" s="33"/>
      <c r="F12" s="33">
        <v>528</v>
      </c>
      <c r="G12" s="33"/>
      <c r="H12" s="33"/>
      <c r="I12" s="33"/>
      <c r="J12" s="33"/>
      <c r="K12" s="33"/>
      <c r="L12" s="33"/>
      <c r="M12" s="33"/>
      <c r="N12" s="33"/>
      <c r="O12" s="60"/>
    </row>
    <row r="13" spans="1:15" ht="27" customHeight="1">
      <c r="A13" s="58"/>
      <c r="B13" s="30" t="s">
        <v>74</v>
      </c>
      <c r="C13" s="30" t="s">
        <v>79</v>
      </c>
      <c r="D13" s="33">
        <v>1922.4</v>
      </c>
      <c r="E13" s="33"/>
      <c r="F13" s="33">
        <v>1922.4</v>
      </c>
      <c r="G13" s="33"/>
      <c r="H13" s="33"/>
      <c r="I13" s="33"/>
      <c r="J13" s="33"/>
      <c r="K13" s="33"/>
      <c r="L13" s="33"/>
      <c r="M13" s="33"/>
      <c r="N13" s="33"/>
      <c r="O13" s="60"/>
    </row>
    <row r="14" spans="1:15" ht="27" customHeight="1">
      <c r="A14" s="58"/>
      <c r="B14" s="30" t="s">
        <v>74</v>
      </c>
      <c r="C14" s="30" t="s">
        <v>80</v>
      </c>
      <c r="D14" s="33">
        <v>1559.6</v>
      </c>
      <c r="E14" s="33"/>
      <c r="F14" s="33">
        <v>1559.6</v>
      </c>
      <c r="G14" s="33"/>
      <c r="H14" s="33"/>
      <c r="I14" s="33"/>
      <c r="J14" s="33"/>
      <c r="K14" s="33"/>
      <c r="L14" s="33"/>
      <c r="M14" s="33"/>
      <c r="N14" s="33"/>
      <c r="O14" s="60"/>
    </row>
    <row r="15" spans="1:15" ht="27" customHeight="1">
      <c r="A15" s="58"/>
      <c r="B15" s="30" t="s">
        <v>74</v>
      </c>
      <c r="C15" s="30" t="s">
        <v>81</v>
      </c>
      <c r="D15" s="33">
        <v>25</v>
      </c>
      <c r="E15" s="33"/>
      <c r="F15" s="33">
        <v>25</v>
      </c>
      <c r="G15" s="33"/>
      <c r="H15" s="33"/>
      <c r="I15" s="33"/>
      <c r="J15" s="33"/>
      <c r="K15" s="33"/>
      <c r="L15" s="33"/>
      <c r="M15" s="33"/>
      <c r="N15" s="33"/>
      <c r="O15" s="60"/>
    </row>
    <row r="16" spans="1:15" ht="27" customHeight="1">
      <c r="A16" s="58"/>
      <c r="B16" s="30" t="s">
        <v>74</v>
      </c>
      <c r="C16" s="117" t="s">
        <v>82</v>
      </c>
      <c r="D16" s="33">
        <v>385</v>
      </c>
      <c r="E16" s="33"/>
      <c r="F16" s="33">
        <v>385</v>
      </c>
      <c r="G16" s="33"/>
      <c r="H16" s="33"/>
      <c r="I16" s="33"/>
      <c r="J16" s="33"/>
      <c r="K16" s="33"/>
      <c r="L16" s="33"/>
      <c r="M16" s="33"/>
      <c r="N16" s="33"/>
      <c r="O16" s="60"/>
    </row>
    <row r="17" spans="1:15" ht="27" customHeight="1">
      <c r="A17" s="58"/>
      <c r="B17" s="30" t="s">
        <v>74</v>
      </c>
      <c r="C17" s="30" t="s">
        <v>83</v>
      </c>
      <c r="D17" s="33">
        <v>30</v>
      </c>
      <c r="E17" s="33"/>
      <c r="F17" s="33">
        <v>30</v>
      </c>
      <c r="G17" s="33"/>
      <c r="H17" s="33"/>
      <c r="I17" s="33"/>
      <c r="J17" s="33"/>
      <c r="K17" s="33"/>
      <c r="L17" s="33"/>
      <c r="M17" s="33"/>
      <c r="N17" s="33"/>
      <c r="O17" s="60"/>
    </row>
    <row r="18" spans="1:15" ht="27" customHeight="1">
      <c r="A18" s="58"/>
      <c r="B18" s="30" t="s">
        <v>74</v>
      </c>
      <c r="C18" s="30" t="s">
        <v>84</v>
      </c>
      <c r="D18" s="33">
        <v>140</v>
      </c>
      <c r="E18" s="33"/>
      <c r="F18" s="33">
        <v>140</v>
      </c>
      <c r="G18" s="33"/>
      <c r="H18" s="33"/>
      <c r="I18" s="33"/>
      <c r="J18" s="33"/>
      <c r="K18" s="33"/>
      <c r="L18" s="33"/>
      <c r="M18" s="33"/>
      <c r="N18" s="33"/>
      <c r="O18" s="60"/>
    </row>
    <row r="19" spans="1:15" ht="27" customHeight="1">
      <c r="A19" s="118"/>
      <c r="B19" s="119" t="s">
        <v>74</v>
      </c>
      <c r="C19" s="119" t="s">
        <v>85</v>
      </c>
      <c r="D19" s="73">
        <v>100</v>
      </c>
      <c r="E19" s="73"/>
      <c r="F19" s="73">
        <v>100</v>
      </c>
      <c r="G19" s="73"/>
      <c r="H19" s="73"/>
      <c r="I19" s="73"/>
      <c r="J19" s="73"/>
      <c r="K19" s="73"/>
      <c r="L19" s="73"/>
      <c r="M19" s="73"/>
      <c r="N19" s="73"/>
      <c r="O19" s="60"/>
    </row>
    <row r="20" spans="1:15" ht="27" customHeight="1">
      <c r="A20" s="120"/>
      <c r="B20" s="30" t="s">
        <v>74</v>
      </c>
      <c r="C20" s="30" t="s">
        <v>86</v>
      </c>
      <c r="D20" s="33">
        <v>110</v>
      </c>
      <c r="E20" s="33"/>
      <c r="F20" s="33">
        <v>110</v>
      </c>
      <c r="G20" s="33"/>
      <c r="H20" s="33"/>
      <c r="I20" s="33"/>
      <c r="J20" s="33"/>
      <c r="K20" s="33"/>
      <c r="L20" s="33"/>
      <c r="M20" s="33"/>
      <c r="N20" s="33"/>
      <c r="O20" s="60"/>
    </row>
    <row r="21" spans="1:15" ht="27" customHeight="1">
      <c r="A21" s="121"/>
      <c r="B21" s="30" t="s">
        <v>74</v>
      </c>
      <c r="C21" s="30" t="s">
        <v>87</v>
      </c>
      <c r="D21" s="33">
        <v>170</v>
      </c>
      <c r="E21" s="33"/>
      <c r="F21" s="33">
        <v>170</v>
      </c>
      <c r="G21" s="35"/>
      <c r="H21" s="35"/>
      <c r="I21" s="35"/>
      <c r="J21" s="35"/>
      <c r="K21" s="35"/>
      <c r="L21" s="35"/>
      <c r="M21" s="35"/>
      <c r="N21" s="35"/>
      <c r="O21" s="56"/>
    </row>
    <row r="22" spans="1:15" ht="27" customHeight="1">
      <c r="A22" s="121"/>
      <c r="B22" s="30" t="s">
        <v>74</v>
      </c>
      <c r="C22" s="30" t="s">
        <v>88</v>
      </c>
      <c r="D22" s="33">
        <v>90</v>
      </c>
      <c r="E22" s="33"/>
      <c r="F22" s="33">
        <v>90</v>
      </c>
      <c r="G22" s="35"/>
      <c r="H22" s="35"/>
      <c r="I22" s="35"/>
      <c r="J22" s="35"/>
      <c r="K22" s="35"/>
      <c r="L22" s="35"/>
      <c r="M22" s="35"/>
      <c r="N22" s="35"/>
      <c r="O22" s="56"/>
    </row>
    <row r="23" spans="1:15" ht="27" customHeight="1">
      <c r="A23" s="77"/>
      <c r="B23" s="12" t="s">
        <v>74</v>
      </c>
      <c r="C23" s="12" t="s">
        <v>89</v>
      </c>
      <c r="D23" s="75">
        <v>190</v>
      </c>
      <c r="E23" s="75"/>
      <c r="F23" s="75">
        <v>190</v>
      </c>
      <c r="G23" s="77"/>
      <c r="H23" s="77"/>
      <c r="I23" s="77"/>
      <c r="J23" s="77"/>
      <c r="K23" s="77"/>
      <c r="L23" s="77"/>
      <c r="M23" s="77"/>
      <c r="N23" s="121"/>
      <c r="O23" s="78"/>
    </row>
    <row r="24" spans="1:15" ht="27" customHeight="1">
      <c r="A24" s="79"/>
      <c r="B24" s="74" t="s">
        <v>74</v>
      </c>
      <c r="C24" s="122" t="s">
        <v>90</v>
      </c>
      <c r="D24" s="76">
        <v>120</v>
      </c>
      <c r="E24" s="76"/>
      <c r="F24" s="76">
        <v>120</v>
      </c>
      <c r="G24" s="79"/>
      <c r="H24" s="79"/>
      <c r="I24" s="79"/>
      <c r="J24" s="79"/>
      <c r="K24" s="79"/>
      <c r="L24" s="79"/>
      <c r="M24" s="79"/>
      <c r="N24" s="79"/>
    </row>
    <row r="25" spans="1:15" ht="27" customHeight="1">
      <c r="A25" s="79"/>
      <c r="B25" s="74" t="s">
        <v>74</v>
      </c>
      <c r="C25" s="74" t="s">
        <v>91</v>
      </c>
      <c r="D25" s="76">
        <v>590</v>
      </c>
      <c r="E25" s="76"/>
      <c r="F25" s="76">
        <v>590</v>
      </c>
      <c r="G25" s="79"/>
      <c r="H25" s="79"/>
      <c r="I25" s="79"/>
      <c r="J25" s="79"/>
      <c r="K25" s="79"/>
      <c r="L25" s="79"/>
      <c r="M25" s="79"/>
      <c r="N25" s="79"/>
    </row>
    <row r="26" spans="1:15" ht="27" customHeight="1">
      <c r="A26" s="79"/>
      <c r="B26" s="74" t="s">
        <v>74</v>
      </c>
      <c r="C26" s="74" t="s">
        <v>92</v>
      </c>
      <c r="D26" s="76">
        <v>250</v>
      </c>
      <c r="E26" s="76"/>
      <c r="F26" s="76">
        <v>250</v>
      </c>
      <c r="G26" s="79"/>
      <c r="H26" s="79"/>
      <c r="I26" s="79"/>
      <c r="J26" s="79"/>
      <c r="K26" s="79"/>
      <c r="L26" s="79"/>
      <c r="M26" s="79"/>
      <c r="N26" s="79"/>
    </row>
    <row r="27" spans="1:15" ht="27" customHeight="1">
      <c r="A27" s="79"/>
      <c r="B27" s="74" t="s">
        <v>74</v>
      </c>
      <c r="C27" s="74" t="s">
        <v>93</v>
      </c>
      <c r="D27" s="76">
        <v>20</v>
      </c>
      <c r="E27" s="76"/>
      <c r="F27" s="76">
        <v>20</v>
      </c>
      <c r="G27" s="79"/>
      <c r="H27" s="79"/>
      <c r="I27" s="79"/>
      <c r="J27" s="79"/>
      <c r="K27" s="79"/>
      <c r="L27" s="79"/>
      <c r="M27" s="79"/>
      <c r="N27" s="79"/>
    </row>
    <row r="28" spans="1:15" ht="27" customHeight="1">
      <c r="A28" s="79"/>
      <c r="B28" s="74" t="s">
        <v>74</v>
      </c>
      <c r="C28" s="74" t="s">
        <v>94</v>
      </c>
      <c r="D28" s="76">
        <v>80</v>
      </c>
      <c r="E28" s="76"/>
      <c r="F28" s="76">
        <v>80</v>
      </c>
      <c r="G28" s="79"/>
      <c r="H28" s="79"/>
      <c r="I28" s="79"/>
      <c r="J28" s="79"/>
      <c r="K28" s="79"/>
      <c r="L28" s="79"/>
      <c r="M28" s="79"/>
      <c r="N28" s="79"/>
    </row>
    <row r="29" spans="1:15" ht="27" customHeight="1">
      <c r="A29" s="79"/>
      <c r="B29" s="74" t="s">
        <v>74</v>
      </c>
      <c r="C29" s="74" t="s">
        <v>95</v>
      </c>
      <c r="D29" s="76">
        <v>40</v>
      </c>
      <c r="E29" s="76"/>
      <c r="F29" s="76">
        <v>40</v>
      </c>
      <c r="G29" s="79"/>
      <c r="H29" s="79"/>
      <c r="I29" s="79"/>
      <c r="J29" s="79"/>
      <c r="K29" s="79"/>
      <c r="L29" s="79"/>
      <c r="M29" s="79"/>
      <c r="N29" s="79"/>
    </row>
    <row r="30" spans="1:15" ht="27" customHeight="1">
      <c r="A30" s="79"/>
      <c r="B30" s="74" t="s">
        <v>74</v>
      </c>
      <c r="C30" s="74" t="s">
        <v>96</v>
      </c>
      <c r="D30" s="76">
        <v>240</v>
      </c>
      <c r="E30" s="76"/>
      <c r="F30" s="76">
        <v>240</v>
      </c>
      <c r="G30" s="79"/>
      <c r="H30" s="79"/>
      <c r="I30" s="79"/>
      <c r="J30" s="79"/>
      <c r="K30" s="79"/>
      <c r="L30" s="79"/>
      <c r="M30" s="79"/>
      <c r="N30" s="79"/>
    </row>
    <row r="31" spans="1:15" ht="27" customHeight="1">
      <c r="A31" s="79"/>
      <c r="B31" s="74" t="s">
        <v>74</v>
      </c>
      <c r="C31" s="74" t="s">
        <v>97</v>
      </c>
      <c r="D31" s="76">
        <v>20</v>
      </c>
      <c r="E31" s="76"/>
      <c r="F31" s="76">
        <v>20</v>
      </c>
      <c r="G31" s="79"/>
      <c r="H31" s="79"/>
      <c r="I31" s="79"/>
      <c r="J31" s="79"/>
      <c r="K31" s="79"/>
      <c r="L31" s="79"/>
      <c r="M31" s="79"/>
      <c r="N31" s="79"/>
    </row>
    <row r="32" spans="1:15" ht="27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27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27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27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27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27" customHeight="1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style="46" customWidth="1"/>
    <col min="2" max="4" width="6.125" style="46" customWidth="1"/>
    <col min="5" max="5" width="16.875" style="46" customWidth="1"/>
    <col min="6" max="6" width="41" style="46" customWidth="1"/>
    <col min="7" max="10" width="16.375" style="46" customWidth="1"/>
    <col min="11" max="11" width="22.875" style="46" customWidth="1"/>
    <col min="12" max="12" width="1.5" style="46" customWidth="1"/>
    <col min="13" max="14" width="9.75" style="46" customWidth="1"/>
    <col min="15" max="16384" width="10" style="46"/>
  </cols>
  <sheetData>
    <row r="1" spans="1:12" ht="24.95" customHeight="1">
      <c r="A1" s="47"/>
      <c r="B1" s="2" t="s">
        <v>98</v>
      </c>
      <c r="C1" s="2"/>
      <c r="D1" s="2"/>
      <c r="E1" s="48"/>
      <c r="F1" s="48"/>
      <c r="G1" s="97"/>
      <c r="H1" s="97"/>
      <c r="I1" s="97"/>
      <c r="J1" s="97"/>
      <c r="K1" s="49"/>
      <c r="L1" s="50"/>
    </row>
    <row r="2" spans="1:12" ht="22.9" customHeight="1">
      <c r="A2" s="47"/>
      <c r="B2" s="142" t="s">
        <v>99</v>
      </c>
      <c r="C2" s="142"/>
      <c r="D2" s="142"/>
      <c r="E2" s="142"/>
      <c r="F2" s="142"/>
      <c r="G2" s="142"/>
      <c r="H2" s="142"/>
      <c r="I2" s="142"/>
      <c r="J2" s="142"/>
      <c r="K2" s="142"/>
      <c r="L2" s="50" t="s">
        <v>4</v>
      </c>
    </row>
    <row r="3" spans="1:12" ht="19.5" customHeight="1">
      <c r="A3" s="51"/>
      <c r="B3" s="143" t="s">
        <v>6</v>
      </c>
      <c r="C3" s="143"/>
      <c r="D3" s="143"/>
      <c r="E3" s="143"/>
      <c r="F3" s="143"/>
      <c r="G3" s="51"/>
      <c r="H3" s="51"/>
      <c r="I3" s="85"/>
      <c r="J3" s="85"/>
      <c r="K3" s="53" t="s">
        <v>7</v>
      </c>
      <c r="L3" s="54"/>
    </row>
    <row r="4" spans="1:12" ht="24.4" customHeight="1">
      <c r="A4" s="50"/>
      <c r="B4" s="140" t="s">
        <v>10</v>
      </c>
      <c r="C4" s="140"/>
      <c r="D4" s="140"/>
      <c r="E4" s="140"/>
      <c r="F4" s="140"/>
      <c r="G4" s="140" t="s">
        <v>60</v>
      </c>
      <c r="H4" s="140" t="s">
        <v>100</v>
      </c>
      <c r="I4" s="140" t="s">
        <v>101</v>
      </c>
      <c r="J4" s="140" t="s">
        <v>102</v>
      </c>
      <c r="K4" s="140" t="s">
        <v>103</v>
      </c>
      <c r="L4" s="56"/>
    </row>
    <row r="5" spans="1:12" ht="24.4" customHeight="1">
      <c r="A5" s="55"/>
      <c r="B5" s="140" t="s">
        <v>104</v>
      </c>
      <c r="C5" s="140"/>
      <c r="D5" s="140"/>
      <c r="E5" s="140" t="s">
        <v>71</v>
      </c>
      <c r="F5" s="140" t="s">
        <v>72</v>
      </c>
      <c r="G5" s="140"/>
      <c r="H5" s="140"/>
      <c r="I5" s="140"/>
      <c r="J5" s="140"/>
      <c r="K5" s="140"/>
      <c r="L5" s="56"/>
    </row>
    <row r="6" spans="1:12" ht="24.4" customHeight="1">
      <c r="A6" s="55"/>
      <c r="B6" s="30" t="s">
        <v>105</v>
      </c>
      <c r="C6" s="30" t="s">
        <v>106</v>
      </c>
      <c r="D6" s="30" t="s">
        <v>107</v>
      </c>
      <c r="E6" s="140"/>
      <c r="F6" s="140"/>
      <c r="G6" s="140"/>
      <c r="H6" s="140"/>
      <c r="I6" s="140"/>
      <c r="J6" s="140"/>
      <c r="K6" s="140"/>
      <c r="L6" s="57"/>
    </row>
    <row r="7" spans="1:12" ht="27" customHeight="1">
      <c r="A7" s="58"/>
      <c r="B7" s="30"/>
      <c r="C7" s="30"/>
      <c r="D7" s="30"/>
      <c r="E7" s="30"/>
      <c r="F7" s="30" t="s">
        <v>73</v>
      </c>
      <c r="G7" s="33">
        <f>SUM(G9:G31)</f>
        <v>7250</v>
      </c>
      <c r="H7" s="33">
        <f>SUM(H9:H31)</f>
        <v>5920</v>
      </c>
      <c r="I7" s="33">
        <f>SUM(I9:I31)</f>
        <v>1330</v>
      </c>
      <c r="J7" s="33"/>
      <c r="K7" s="33"/>
      <c r="L7" s="60"/>
    </row>
    <row r="8" spans="1:12" ht="27" customHeight="1">
      <c r="A8" s="58"/>
      <c r="B8" s="98"/>
      <c r="C8" s="98"/>
      <c r="D8" s="98"/>
      <c r="E8" s="99" t="s">
        <v>74</v>
      </c>
      <c r="F8" s="100" t="s">
        <v>0</v>
      </c>
      <c r="G8" s="101"/>
      <c r="H8" s="101"/>
      <c r="I8" s="101"/>
      <c r="J8" s="33"/>
      <c r="K8" s="33"/>
      <c r="L8" s="60"/>
    </row>
    <row r="9" spans="1:12" ht="27" customHeight="1">
      <c r="A9" s="58"/>
      <c r="B9" s="102" t="s">
        <v>108</v>
      </c>
      <c r="C9" s="102" t="s">
        <v>109</v>
      </c>
      <c r="D9" s="102" t="s">
        <v>110</v>
      </c>
      <c r="E9" s="99" t="s">
        <v>74</v>
      </c>
      <c r="F9" s="103" t="s">
        <v>75</v>
      </c>
      <c r="G9" s="104">
        <v>330</v>
      </c>
      <c r="H9" s="104">
        <v>330</v>
      </c>
      <c r="I9" s="101"/>
      <c r="J9" s="33"/>
      <c r="K9" s="33"/>
      <c r="L9" s="60"/>
    </row>
    <row r="10" spans="1:12" ht="27" customHeight="1">
      <c r="A10" s="58"/>
      <c r="B10" s="105" t="s">
        <v>108</v>
      </c>
      <c r="C10" s="105" t="s">
        <v>109</v>
      </c>
      <c r="D10" s="105" t="s">
        <v>111</v>
      </c>
      <c r="E10" s="99" t="s">
        <v>74</v>
      </c>
      <c r="F10" s="100" t="s">
        <v>76</v>
      </c>
      <c r="G10" s="104">
        <v>303</v>
      </c>
      <c r="H10" s="104">
        <v>303</v>
      </c>
      <c r="I10" s="101"/>
      <c r="J10" s="33"/>
      <c r="K10" s="33"/>
      <c r="L10" s="60"/>
    </row>
    <row r="11" spans="1:12" ht="27" customHeight="1">
      <c r="A11" s="58"/>
      <c r="B11" s="106" t="s">
        <v>108</v>
      </c>
      <c r="C11" s="106" t="s">
        <v>112</v>
      </c>
      <c r="D11" s="106" t="s">
        <v>112</v>
      </c>
      <c r="E11" s="99" t="s">
        <v>74</v>
      </c>
      <c r="F11" s="107" t="s">
        <v>77</v>
      </c>
      <c r="G11" s="104">
        <v>7</v>
      </c>
      <c r="H11" s="104">
        <v>7</v>
      </c>
      <c r="I11" s="101"/>
      <c r="J11" s="33"/>
      <c r="K11" s="33"/>
      <c r="L11" s="60"/>
    </row>
    <row r="12" spans="1:12" ht="27" customHeight="1">
      <c r="A12" s="58"/>
      <c r="B12" s="108" t="s">
        <v>113</v>
      </c>
      <c r="C12" s="108" t="s">
        <v>114</v>
      </c>
      <c r="D12" s="108" t="s">
        <v>110</v>
      </c>
      <c r="E12" s="99" t="s">
        <v>74</v>
      </c>
      <c r="F12" s="109" t="s">
        <v>78</v>
      </c>
      <c r="G12" s="110">
        <f>SUM(H12:I12)</f>
        <v>528</v>
      </c>
      <c r="H12" s="101">
        <v>428</v>
      </c>
      <c r="I12" s="101">
        <v>100</v>
      </c>
      <c r="J12" s="33"/>
      <c r="K12" s="33"/>
      <c r="L12" s="60"/>
    </row>
    <row r="13" spans="1:12" ht="27" customHeight="1">
      <c r="A13" s="58"/>
      <c r="B13" s="108" t="s">
        <v>113</v>
      </c>
      <c r="C13" s="108" t="s">
        <v>114</v>
      </c>
      <c r="D13" s="108" t="s">
        <v>114</v>
      </c>
      <c r="E13" s="99" t="s">
        <v>74</v>
      </c>
      <c r="F13" s="109" t="s">
        <v>79</v>
      </c>
      <c r="G13" s="110">
        <f>SUM(H13:I13)</f>
        <v>1922.4</v>
      </c>
      <c r="H13" s="101">
        <v>1772.4</v>
      </c>
      <c r="I13" s="101">
        <v>150</v>
      </c>
      <c r="J13" s="33"/>
      <c r="K13" s="33"/>
      <c r="L13" s="60"/>
    </row>
    <row r="14" spans="1:12" ht="27" customHeight="1">
      <c r="A14" s="58"/>
      <c r="B14" s="108" t="s">
        <v>113</v>
      </c>
      <c r="C14" s="108" t="s">
        <v>114</v>
      </c>
      <c r="D14" s="108" t="s">
        <v>109</v>
      </c>
      <c r="E14" s="99" t="s">
        <v>74</v>
      </c>
      <c r="F14" s="109" t="s">
        <v>80</v>
      </c>
      <c r="G14" s="110">
        <f>SUM(H14:I14)</f>
        <v>1559.6</v>
      </c>
      <c r="H14" s="101">
        <v>1379.6</v>
      </c>
      <c r="I14" s="101">
        <v>180</v>
      </c>
      <c r="J14" s="33"/>
      <c r="K14" s="33"/>
      <c r="L14" s="60"/>
    </row>
    <row r="15" spans="1:12" ht="27" customHeight="1">
      <c r="A15" s="58"/>
      <c r="B15" s="108" t="s">
        <v>115</v>
      </c>
      <c r="C15" s="108" t="s">
        <v>116</v>
      </c>
      <c r="D15" s="108" t="s">
        <v>112</v>
      </c>
      <c r="E15" s="99" t="s">
        <v>74</v>
      </c>
      <c r="F15" s="111" t="s">
        <v>81</v>
      </c>
      <c r="G15" s="104">
        <v>25</v>
      </c>
      <c r="H15" s="104">
        <v>25</v>
      </c>
      <c r="I15" s="101"/>
      <c r="J15" s="33"/>
      <c r="K15" s="33"/>
      <c r="L15" s="60"/>
    </row>
    <row r="16" spans="1:12" ht="27" customHeight="1">
      <c r="A16" s="58"/>
      <c r="B16" s="112" t="s">
        <v>117</v>
      </c>
      <c r="C16" s="112" t="s">
        <v>118</v>
      </c>
      <c r="D16" s="112" t="s">
        <v>118</v>
      </c>
      <c r="E16" s="99" t="s">
        <v>74</v>
      </c>
      <c r="F16" s="111" t="s">
        <v>82</v>
      </c>
      <c r="G16" s="104">
        <v>385</v>
      </c>
      <c r="H16" s="104">
        <v>385</v>
      </c>
      <c r="I16" s="101"/>
      <c r="J16" s="33"/>
      <c r="K16" s="33"/>
      <c r="L16" s="60"/>
    </row>
    <row r="17" spans="1:12" ht="27" customHeight="1">
      <c r="A17" s="58"/>
      <c r="B17" s="108" t="s">
        <v>119</v>
      </c>
      <c r="C17" s="108" t="s">
        <v>120</v>
      </c>
      <c r="D17" s="108" t="s">
        <v>110</v>
      </c>
      <c r="E17" s="99" t="s">
        <v>74</v>
      </c>
      <c r="F17" s="109" t="s">
        <v>83</v>
      </c>
      <c r="G17" s="113">
        <v>30</v>
      </c>
      <c r="H17" s="113">
        <v>30</v>
      </c>
      <c r="I17" s="101"/>
      <c r="J17" s="33"/>
      <c r="K17" s="33"/>
      <c r="L17" s="60"/>
    </row>
    <row r="18" spans="1:12" ht="27" customHeight="1">
      <c r="A18" s="58"/>
      <c r="B18" s="108" t="s">
        <v>119</v>
      </c>
      <c r="C18" s="108" t="s">
        <v>120</v>
      </c>
      <c r="D18" s="108" t="s">
        <v>114</v>
      </c>
      <c r="E18" s="99" t="s">
        <v>74</v>
      </c>
      <c r="F18" s="109" t="s">
        <v>84</v>
      </c>
      <c r="G18" s="104">
        <v>140</v>
      </c>
      <c r="H18" s="104">
        <v>140</v>
      </c>
      <c r="I18" s="101"/>
      <c r="J18" s="33"/>
      <c r="K18" s="33"/>
      <c r="L18" s="60"/>
    </row>
    <row r="19" spans="1:12" ht="27" customHeight="1">
      <c r="A19" s="58"/>
      <c r="B19" s="108" t="s">
        <v>121</v>
      </c>
      <c r="C19" s="112" t="s">
        <v>109</v>
      </c>
      <c r="D19" s="112" t="s">
        <v>110</v>
      </c>
      <c r="E19" s="99" t="s">
        <v>74</v>
      </c>
      <c r="F19" s="109" t="s">
        <v>85</v>
      </c>
      <c r="G19" s="104">
        <v>100</v>
      </c>
      <c r="H19" s="101">
        <v>100</v>
      </c>
      <c r="I19" s="101"/>
      <c r="J19" s="33"/>
      <c r="K19" s="33"/>
      <c r="L19" s="60"/>
    </row>
    <row r="20" spans="1:12" ht="27" customHeight="1">
      <c r="A20" s="55"/>
      <c r="B20" s="108" t="s">
        <v>121</v>
      </c>
      <c r="C20" s="112" t="s">
        <v>109</v>
      </c>
      <c r="D20" s="112" t="s">
        <v>114</v>
      </c>
      <c r="E20" s="99" t="s">
        <v>74</v>
      </c>
      <c r="F20" s="109" t="s">
        <v>86</v>
      </c>
      <c r="G20" s="104">
        <v>110</v>
      </c>
      <c r="H20" s="101">
        <v>110</v>
      </c>
      <c r="I20" s="101"/>
      <c r="J20" s="35"/>
      <c r="K20" s="35"/>
      <c r="L20" s="56"/>
    </row>
    <row r="21" spans="1:12" ht="27" customHeight="1">
      <c r="A21" s="55"/>
      <c r="B21" s="108" t="s">
        <v>121</v>
      </c>
      <c r="C21" s="112" t="s">
        <v>122</v>
      </c>
      <c r="D21" s="112" t="s">
        <v>114</v>
      </c>
      <c r="E21" s="99" t="s">
        <v>74</v>
      </c>
      <c r="F21" s="109" t="s">
        <v>87</v>
      </c>
      <c r="G21" s="104">
        <v>170</v>
      </c>
      <c r="H21" s="101">
        <v>100</v>
      </c>
      <c r="I21" s="101">
        <v>70</v>
      </c>
      <c r="J21" s="35"/>
      <c r="K21" s="35"/>
      <c r="L21" s="56"/>
    </row>
    <row r="22" spans="1:12" ht="27" customHeight="1">
      <c r="A22" s="55"/>
      <c r="B22" s="108" t="s">
        <v>121</v>
      </c>
      <c r="C22" s="112" t="s">
        <v>112</v>
      </c>
      <c r="D22" s="112" t="s">
        <v>112</v>
      </c>
      <c r="E22" s="99" t="s">
        <v>74</v>
      </c>
      <c r="F22" s="109" t="s">
        <v>88</v>
      </c>
      <c r="G22" s="104">
        <v>90</v>
      </c>
      <c r="H22" s="101">
        <v>90</v>
      </c>
      <c r="I22" s="101"/>
      <c r="J22" s="35"/>
      <c r="K22" s="35"/>
      <c r="L22" s="57"/>
    </row>
    <row r="23" spans="1:12" ht="27" customHeight="1">
      <c r="A23" s="58"/>
      <c r="B23" s="108" t="s">
        <v>123</v>
      </c>
      <c r="C23" s="108" t="s">
        <v>110</v>
      </c>
      <c r="D23" s="108" t="s">
        <v>112</v>
      </c>
      <c r="E23" s="99" t="s">
        <v>74</v>
      </c>
      <c r="F23" s="109" t="s">
        <v>89</v>
      </c>
      <c r="G23" s="104">
        <v>190</v>
      </c>
      <c r="H23" s="101">
        <v>190</v>
      </c>
      <c r="I23" s="101"/>
      <c r="J23" s="33"/>
      <c r="K23" s="33"/>
      <c r="L23" s="60"/>
    </row>
    <row r="24" spans="1:12" ht="27" customHeight="1">
      <c r="A24" s="58"/>
      <c r="B24" s="108" t="s">
        <v>123</v>
      </c>
      <c r="C24" s="108" t="s">
        <v>124</v>
      </c>
      <c r="D24" s="108" t="s">
        <v>112</v>
      </c>
      <c r="E24" s="99" t="s">
        <v>74</v>
      </c>
      <c r="F24" s="109" t="s">
        <v>90</v>
      </c>
      <c r="G24" s="104">
        <v>120</v>
      </c>
      <c r="H24" s="101">
        <v>120</v>
      </c>
      <c r="I24" s="101"/>
      <c r="J24" s="33"/>
      <c r="K24" s="33"/>
      <c r="L24" s="60"/>
    </row>
    <row r="25" spans="1:12" ht="27" customHeight="1">
      <c r="A25" s="58"/>
      <c r="B25" s="108" t="s">
        <v>125</v>
      </c>
      <c r="C25" s="108" t="s">
        <v>110</v>
      </c>
      <c r="D25" s="108" t="s">
        <v>112</v>
      </c>
      <c r="E25" s="99" t="s">
        <v>74</v>
      </c>
      <c r="F25" s="109" t="s">
        <v>91</v>
      </c>
      <c r="G25" s="104">
        <v>590</v>
      </c>
      <c r="H25" s="98"/>
      <c r="I25" s="101">
        <f>G25-H25</f>
        <v>590</v>
      </c>
      <c r="J25" s="33"/>
      <c r="K25" s="33"/>
      <c r="L25" s="60"/>
    </row>
    <row r="26" spans="1:12" ht="27" customHeight="1">
      <c r="A26" s="58"/>
      <c r="B26" s="108" t="s">
        <v>125</v>
      </c>
      <c r="C26" s="108" t="s">
        <v>126</v>
      </c>
      <c r="D26" s="108" t="s">
        <v>118</v>
      </c>
      <c r="E26" s="99" t="s">
        <v>74</v>
      </c>
      <c r="F26" s="109" t="s">
        <v>92</v>
      </c>
      <c r="G26" s="104">
        <v>250</v>
      </c>
      <c r="H26" s="98">
        <v>150</v>
      </c>
      <c r="I26" s="101">
        <f>G26-H26</f>
        <v>100</v>
      </c>
      <c r="J26" s="33"/>
      <c r="K26" s="33"/>
      <c r="L26" s="60"/>
    </row>
    <row r="27" spans="1:12" ht="27" customHeight="1">
      <c r="A27" s="58"/>
      <c r="B27" s="108" t="s">
        <v>125</v>
      </c>
      <c r="C27" s="108" t="s">
        <v>126</v>
      </c>
      <c r="D27" s="108" t="s">
        <v>112</v>
      </c>
      <c r="E27" s="99" t="s">
        <v>74</v>
      </c>
      <c r="F27" s="109" t="s">
        <v>93</v>
      </c>
      <c r="G27" s="104">
        <v>20</v>
      </c>
      <c r="H27" s="98"/>
      <c r="I27" s="104">
        <v>20</v>
      </c>
      <c r="J27" s="33"/>
      <c r="K27" s="33"/>
      <c r="L27" s="60"/>
    </row>
    <row r="28" spans="1:12" ht="27" customHeight="1">
      <c r="A28" s="58"/>
      <c r="B28" s="108" t="s">
        <v>125</v>
      </c>
      <c r="C28" s="108" t="s">
        <v>127</v>
      </c>
      <c r="D28" s="108" t="s">
        <v>112</v>
      </c>
      <c r="E28" s="99" t="s">
        <v>74</v>
      </c>
      <c r="F28" s="109" t="s">
        <v>94</v>
      </c>
      <c r="G28" s="104">
        <v>80</v>
      </c>
      <c r="H28" s="114"/>
      <c r="I28" s="104">
        <v>80</v>
      </c>
      <c r="J28" s="33"/>
      <c r="K28" s="33"/>
      <c r="L28" s="60"/>
    </row>
    <row r="29" spans="1:12" ht="27" customHeight="1">
      <c r="A29" s="58"/>
      <c r="B29" s="108" t="s">
        <v>128</v>
      </c>
      <c r="C29" s="112" t="s">
        <v>110</v>
      </c>
      <c r="D29" s="112" t="s">
        <v>116</v>
      </c>
      <c r="E29" s="99" t="s">
        <v>74</v>
      </c>
      <c r="F29" s="109" t="s">
        <v>95</v>
      </c>
      <c r="G29" s="104">
        <v>40</v>
      </c>
      <c r="H29" s="114"/>
      <c r="I29" s="104">
        <v>40</v>
      </c>
      <c r="J29" s="33"/>
      <c r="K29" s="33"/>
      <c r="L29" s="60"/>
    </row>
    <row r="30" spans="1:12" ht="27" customHeight="1">
      <c r="A30" s="58"/>
      <c r="B30" s="108" t="s">
        <v>129</v>
      </c>
      <c r="C30" s="108" t="s">
        <v>114</v>
      </c>
      <c r="D30" s="108" t="s">
        <v>110</v>
      </c>
      <c r="E30" s="99" t="s">
        <v>74</v>
      </c>
      <c r="F30" s="109" t="s">
        <v>96</v>
      </c>
      <c r="G30" s="104">
        <v>240</v>
      </c>
      <c r="H30" s="104">
        <v>240</v>
      </c>
      <c r="I30" s="114"/>
      <c r="J30" s="33"/>
      <c r="K30" s="33"/>
      <c r="L30" s="60"/>
    </row>
    <row r="31" spans="1:12" ht="27" customHeight="1">
      <c r="A31" s="55"/>
      <c r="B31" s="115">
        <v>224</v>
      </c>
      <c r="C31" s="115">
        <v>99</v>
      </c>
      <c r="D31" s="115">
        <v>99</v>
      </c>
      <c r="E31" s="99" t="s">
        <v>74</v>
      </c>
      <c r="F31" s="116" t="s">
        <v>97</v>
      </c>
      <c r="G31" s="104">
        <v>20</v>
      </c>
      <c r="H31" s="69">
        <v>20</v>
      </c>
      <c r="I31" s="104"/>
      <c r="J31" s="35"/>
      <c r="K31" s="35"/>
      <c r="L31" s="56"/>
    </row>
    <row r="32" spans="1:12" ht="27" customHeight="1">
      <c r="A32" s="55"/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56"/>
    </row>
    <row r="33" spans="1:12" ht="27" customHeight="1">
      <c r="A33" s="55"/>
      <c r="B33" s="34"/>
      <c r="C33" s="34"/>
      <c r="D33" s="34"/>
      <c r="E33" s="34"/>
      <c r="F33" s="34" t="s">
        <v>130</v>
      </c>
      <c r="G33" s="35"/>
      <c r="H33" s="35"/>
      <c r="I33" s="35"/>
      <c r="J33" s="35"/>
      <c r="K33" s="35"/>
      <c r="L33" s="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9" activePane="bottomLeft" state="frozen"/>
      <selection pane="bottomLeft" activeCell="K29" sqref="K29"/>
    </sheetView>
  </sheetViews>
  <sheetFormatPr defaultColWidth="10" defaultRowHeight="13.5"/>
  <cols>
    <col min="1" max="1" width="1.5" style="46" customWidth="1"/>
    <col min="2" max="2" width="29.625" style="46" customWidth="1"/>
    <col min="3" max="3" width="11.625" style="46" customWidth="1"/>
    <col min="4" max="4" width="29.625" style="46" customWidth="1"/>
    <col min="5" max="5" width="11.625" style="46" customWidth="1"/>
    <col min="6" max="6" width="13.125" style="46" customWidth="1"/>
    <col min="7" max="8" width="11.25" style="46" customWidth="1"/>
    <col min="9" max="9" width="1.5" style="46" customWidth="1"/>
    <col min="10" max="12" width="9.75" style="46" customWidth="1"/>
    <col min="13" max="16384" width="10" style="46"/>
  </cols>
  <sheetData>
    <row r="1" spans="1:9" ht="24.95" customHeight="1">
      <c r="A1" s="89"/>
      <c r="B1" s="2" t="s">
        <v>131</v>
      </c>
      <c r="C1" s="90"/>
      <c r="D1" s="90"/>
      <c r="H1" s="91"/>
      <c r="I1" s="71" t="s">
        <v>4</v>
      </c>
    </row>
    <row r="2" spans="1:9" ht="22.9" customHeight="1">
      <c r="A2" s="92"/>
      <c r="B2" s="139" t="s">
        <v>132</v>
      </c>
      <c r="C2" s="139"/>
      <c r="D2" s="139"/>
      <c r="E2" s="139"/>
      <c r="F2" s="145"/>
      <c r="G2" s="145"/>
      <c r="H2" s="145"/>
      <c r="I2" s="94"/>
    </row>
    <row r="3" spans="1:9" ht="19.5" customHeight="1">
      <c r="A3" s="92"/>
      <c r="B3" s="143" t="s">
        <v>6</v>
      </c>
      <c r="C3" s="143"/>
      <c r="D3" s="48"/>
      <c r="F3" s="146" t="s">
        <v>7</v>
      </c>
      <c r="G3" s="146"/>
      <c r="H3" s="146"/>
      <c r="I3" s="95"/>
    </row>
    <row r="4" spans="1:9" ht="30" customHeight="1">
      <c r="A4" s="92"/>
      <c r="B4" s="140" t="s">
        <v>8</v>
      </c>
      <c r="C4" s="140"/>
      <c r="D4" s="140" t="s">
        <v>9</v>
      </c>
      <c r="E4" s="140"/>
      <c r="F4" s="140"/>
      <c r="G4" s="140"/>
      <c r="H4" s="140"/>
      <c r="I4" s="96"/>
    </row>
    <row r="5" spans="1:9" ht="30" customHeight="1">
      <c r="A5" s="92"/>
      <c r="B5" s="30" t="s">
        <v>10</v>
      </c>
      <c r="C5" s="30" t="s">
        <v>11</v>
      </c>
      <c r="D5" s="30" t="s">
        <v>10</v>
      </c>
      <c r="E5" s="30" t="s">
        <v>60</v>
      </c>
      <c r="F5" s="45" t="s">
        <v>133</v>
      </c>
      <c r="G5" s="45" t="s">
        <v>134</v>
      </c>
      <c r="H5" s="45" t="s">
        <v>135</v>
      </c>
      <c r="I5" s="71"/>
    </row>
    <row r="6" spans="1:9" ht="30" customHeight="1">
      <c r="A6" s="50"/>
      <c r="B6" s="34" t="s">
        <v>136</v>
      </c>
      <c r="C6" s="35">
        <v>7250</v>
      </c>
      <c r="D6" s="34" t="s">
        <v>137</v>
      </c>
      <c r="E6" s="35">
        <f>SUM(E7:E31)</f>
        <v>7250</v>
      </c>
      <c r="F6" s="35">
        <f>SUM(F7:F31)</f>
        <v>7250</v>
      </c>
      <c r="G6" s="35"/>
      <c r="H6" s="35"/>
      <c r="I6" s="57"/>
    </row>
    <row r="7" spans="1:9" ht="30" customHeight="1">
      <c r="A7" s="141"/>
      <c r="B7" s="34" t="s">
        <v>138</v>
      </c>
      <c r="C7" s="35">
        <v>7250</v>
      </c>
      <c r="D7" s="34" t="s">
        <v>139</v>
      </c>
      <c r="E7" s="35">
        <v>640</v>
      </c>
      <c r="F7" s="35">
        <v>640</v>
      </c>
      <c r="G7" s="35"/>
      <c r="H7" s="35"/>
      <c r="I7" s="57"/>
    </row>
    <row r="8" spans="1:9" ht="30" customHeight="1">
      <c r="A8" s="141"/>
      <c r="B8" s="34" t="s">
        <v>140</v>
      </c>
      <c r="C8" s="35"/>
      <c r="D8" s="34" t="s">
        <v>141</v>
      </c>
      <c r="E8" s="35"/>
      <c r="F8" s="35"/>
      <c r="G8" s="35"/>
      <c r="H8" s="35"/>
      <c r="I8" s="57"/>
    </row>
    <row r="9" spans="1:9" ht="30" customHeight="1">
      <c r="A9" s="141"/>
      <c r="B9" s="34" t="s">
        <v>142</v>
      </c>
      <c r="C9" s="35"/>
      <c r="D9" s="34" t="s">
        <v>143</v>
      </c>
      <c r="E9" s="35"/>
      <c r="F9" s="35"/>
      <c r="G9" s="35"/>
      <c r="H9" s="35"/>
      <c r="I9" s="57"/>
    </row>
    <row r="10" spans="1:9" ht="30" customHeight="1">
      <c r="A10" s="50"/>
      <c r="B10" s="34" t="s">
        <v>144</v>
      </c>
      <c r="C10" s="35"/>
      <c r="D10" s="34" t="s">
        <v>145</v>
      </c>
      <c r="E10" s="35"/>
      <c r="F10" s="35"/>
      <c r="G10" s="35"/>
      <c r="H10" s="35"/>
      <c r="I10" s="57"/>
    </row>
    <row r="11" spans="1:9" ht="30" customHeight="1">
      <c r="A11" s="141"/>
      <c r="B11" s="34" t="s">
        <v>138</v>
      </c>
      <c r="C11" s="35"/>
      <c r="D11" s="34" t="s">
        <v>146</v>
      </c>
      <c r="E11" s="35">
        <v>4010</v>
      </c>
      <c r="F11" s="35">
        <v>4010</v>
      </c>
      <c r="G11" s="35"/>
      <c r="H11" s="35"/>
      <c r="I11" s="57"/>
    </row>
    <row r="12" spans="1:9" ht="30" customHeight="1">
      <c r="A12" s="141"/>
      <c r="B12" s="34" t="s">
        <v>140</v>
      </c>
      <c r="C12" s="35"/>
      <c r="D12" s="34" t="s">
        <v>147</v>
      </c>
      <c r="E12" s="35"/>
      <c r="F12" s="35"/>
      <c r="G12" s="35"/>
      <c r="H12" s="35"/>
      <c r="I12" s="57"/>
    </row>
    <row r="13" spans="1:9" ht="30" customHeight="1">
      <c r="A13" s="141"/>
      <c r="B13" s="34" t="s">
        <v>142</v>
      </c>
      <c r="C13" s="35"/>
      <c r="D13" s="34" t="s">
        <v>148</v>
      </c>
      <c r="E13" s="35">
        <v>25</v>
      </c>
      <c r="F13" s="35">
        <v>25</v>
      </c>
      <c r="G13" s="35"/>
      <c r="H13" s="35"/>
      <c r="I13" s="57"/>
    </row>
    <row r="14" spans="1:9" ht="30" customHeight="1">
      <c r="A14" s="141"/>
      <c r="B14" s="34" t="s">
        <v>130</v>
      </c>
      <c r="C14" s="35"/>
      <c r="D14" s="34" t="s">
        <v>149</v>
      </c>
      <c r="E14" s="35">
        <v>385</v>
      </c>
      <c r="F14" s="35">
        <v>385</v>
      </c>
      <c r="G14" s="35"/>
      <c r="H14" s="35"/>
      <c r="I14" s="57"/>
    </row>
    <row r="15" spans="1:9" ht="30" customHeight="1">
      <c r="A15" s="141"/>
      <c r="B15" s="34" t="s">
        <v>130</v>
      </c>
      <c r="C15" s="35"/>
      <c r="D15" s="34" t="s">
        <v>150</v>
      </c>
      <c r="E15" s="35"/>
      <c r="F15" s="35"/>
      <c r="G15" s="35"/>
      <c r="H15" s="35"/>
      <c r="I15" s="57"/>
    </row>
    <row r="16" spans="1:9" ht="30" customHeight="1">
      <c r="A16" s="141"/>
      <c r="B16" s="34" t="s">
        <v>130</v>
      </c>
      <c r="C16" s="35"/>
      <c r="D16" s="34" t="s">
        <v>151</v>
      </c>
      <c r="E16" s="35">
        <v>170</v>
      </c>
      <c r="F16" s="35">
        <v>170</v>
      </c>
      <c r="G16" s="35"/>
      <c r="H16" s="35"/>
      <c r="I16" s="57"/>
    </row>
    <row r="17" spans="1:9" ht="30" customHeight="1">
      <c r="A17" s="141"/>
      <c r="B17" s="34" t="s">
        <v>130</v>
      </c>
      <c r="C17" s="35"/>
      <c r="D17" s="34" t="s">
        <v>152</v>
      </c>
      <c r="E17" s="35">
        <v>470</v>
      </c>
      <c r="F17" s="35">
        <v>470</v>
      </c>
      <c r="G17" s="35"/>
      <c r="H17" s="35"/>
      <c r="I17" s="57"/>
    </row>
    <row r="18" spans="1:9" ht="30" customHeight="1">
      <c r="A18" s="141"/>
      <c r="B18" s="34" t="s">
        <v>130</v>
      </c>
      <c r="C18" s="35"/>
      <c r="D18" s="34" t="s">
        <v>153</v>
      </c>
      <c r="E18" s="35">
        <v>310</v>
      </c>
      <c r="F18" s="35">
        <v>310</v>
      </c>
      <c r="G18" s="35"/>
      <c r="H18" s="35"/>
      <c r="I18" s="57"/>
    </row>
    <row r="19" spans="1:9" ht="30" customHeight="1">
      <c r="A19" s="141"/>
      <c r="B19" s="34" t="s">
        <v>130</v>
      </c>
      <c r="C19" s="35"/>
      <c r="D19" s="34" t="s">
        <v>154</v>
      </c>
      <c r="E19" s="35">
        <v>940</v>
      </c>
      <c r="F19" s="35">
        <v>940</v>
      </c>
      <c r="G19" s="35"/>
      <c r="H19" s="35"/>
      <c r="I19" s="57"/>
    </row>
    <row r="20" spans="1:9" ht="30" customHeight="1">
      <c r="A20" s="141"/>
      <c r="B20" s="34" t="s">
        <v>130</v>
      </c>
      <c r="C20" s="35"/>
      <c r="D20" s="34" t="s">
        <v>155</v>
      </c>
      <c r="E20" s="35">
        <v>40</v>
      </c>
      <c r="F20" s="35">
        <v>40</v>
      </c>
      <c r="G20" s="35"/>
      <c r="H20" s="35"/>
      <c r="I20" s="57"/>
    </row>
    <row r="21" spans="1:9" ht="30" customHeight="1">
      <c r="A21" s="141"/>
      <c r="B21" s="34" t="s">
        <v>130</v>
      </c>
      <c r="C21" s="35"/>
      <c r="D21" s="34" t="s">
        <v>156</v>
      </c>
      <c r="E21" s="35"/>
      <c r="F21" s="35"/>
      <c r="G21" s="35"/>
      <c r="H21" s="35"/>
      <c r="I21" s="57"/>
    </row>
    <row r="22" spans="1:9" ht="30" customHeight="1">
      <c r="A22" s="141"/>
      <c r="B22" s="34" t="s">
        <v>130</v>
      </c>
      <c r="C22" s="35"/>
      <c r="D22" s="34" t="s">
        <v>157</v>
      </c>
      <c r="E22" s="35"/>
      <c r="F22" s="35"/>
      <c r="G22" s="35"/>
      <c r="H22" s="35"/>
      <c r="I22" s="57"/>
    </row>
    <row r="23" spans="1:9" ht="30" customHeight="1">
      <c r="A23" s="141"/>
      <c r="B23" s="34" t="s">
        <v>130</v>
      </c>
      <c r="C23" s="35"/>
      <c r="D23" s="34" t="s">
        <v>158</v>
      </c>
      <c r="E23" s="35"/>
      <c r="F23" s="35"/>
      <c r="G23" s="35"/>
      <c r="H23" s="35"/>
      <c r="I23" s="57"/>
    </row>
    <row r="24" spans="1:9" ht="30" customHeight="1">
      <c r="A24" s="141"/>
      <c r="B24" s="34" t="s">
        <v>130</v>
      </c>
      <c r="C24" s="35"/>
      <c r="D24" s="34" t="s">
        <v>159</v>
      </c>
      <c r="E24" s="35"/>
      <c r="F24" s="35"/>
      <c r="G24" s="35"/>
      <c r="H24" s="35"/>
      <c r="I24" s="57"/>
    </row>
    <row r="25" spans="1:9" ht="30" customHeight="1">
      <c r="A25" s="141"/>
      <c r="B25" s="34" t="s">
        <v>130</v>
      </c>
      <c r="C25" s="35"/>
      <c r="D25" s="34" t="s">
        <v>160</v>
      </c>
      <c r="E25" s="35"/>
      <c r="F25" s="35"/>
      <c r="G25" s="35"/>
      <c r="H25" s="35"/>
      <c r="I25" s="57"/>
    </row>
    <row r="26" spans="1:9" ht="30" customHeight="1">
      <c r="A26" s="141"/>
      <c r="B26" s="34" t="s">
        <v>130</v>
      </c>
      <c r="C26" s="35"/>
      <c r="D26" s="34" t="s">
        <v>161</v>
      </c>
      <c r="E26" s="35">
        <v>240</v>
      </c>
      <c r="F26" s="35">
        <v>240</v>
      </c>
      <c r="G26" s="35"/>
      <c r="H26" s="35"/>
      <c r="I26" s="57"/>
    </row>
    <row r="27" spans="1:9" ht="30" customHeight="1">
      <c r="A27" s="141"/>
      <c r="B27" s="34" t="s">
        <v>130</v>
      </c>
      <c r="C27" s="35"/>
      <c r="D27" s="34" t="s">
        <v>162</v>
      </c>
      <c r="E27" s="35"/>
      <c r="F27" s="35"/>
      <c r="G27" s="35"/>
      <c r="H27" s="35"/>
      <c r="I27" s="57"/>
    </row>
    <row r="28" spans="1:9" ht="30" customHeight="1">
      <c r="A28" s="141"/>
      <c r="B28" s="34" t="s">
        <v>130</v>
      </c>
      <c r="C28" s="35"/>
      <c r="D28" s="34" t="s">
        <v>163</v>
      </c>
      <c r="E28" s="35"/>
      <c r="F28" s="35"/>
      <c r="G28" s="35"/>
      <c r="H28" s="35"/>
      <c r="I28" s="57"/>
    </row>
    <row r="29" spans="1:9" ht="30" customHeight="1">
      <c r="A29" s="141"/>
      <c r="B29" s="34" t="s">
        <v>130</v>
      </c>
      <c r="C29" s="35"/>
      <c r="D29" s="34" t="s">
        <v>164</v>
      </c>
      <c r="E29" s="35">
        <v>20</v>
      </c>
      <c r="F29" s="35">
        <v>20</v>
      </c>
      <c r="G29" s="35"/>
      <c r="H29" s="35"/>
      <c r="I29" s="57"/>
    </row>
    <row r="30" spans="1:9" ht="30" customHeight="1">
      <c r="A30" s="141"/>
      <c r="B30" s="34" t="s">
        <v>130</v>
      </c>
      <c r="C30" s="35"/>
      <c r="D30" s="34" t="s">
        <v>165</v>
      </c>
      <c r="E30" s="35"/>
      <c r="F30" s="35"/>
      <c r="G30" s="35"/>
      <c r="H30" s="35"/>
      <c r="I30" s="57"/>
    </row>
    <row r="31" spans="1:9" ht="30" customHeight="1">
      <c r="A31" s="141"/>
      <c r="B31" s="34" t="s">
        <v>130</v>
      </c>
      <c r="C31" s="35"/>
      <c r="D31" s="34" t="s">
        <v>166</v>
      </c>
      <c r="E31" s="35"/>
      <c r="F31" s="35"/>
      <c r="G31" s="35"/>
      <c r="H31" s="35"/>
      <c r="I31" s="57"/>
    </row>
    <row r="32" spans="1:9" ht="30" customHeight="1">
      <c r="A32" s="141"/>
      <c r="B32" s="34" t="s">
        <v>130</v>
      </c>
      <c r="C32" s="35"/>
      <c r="D32" s="34" t="s">
        <v>167</v>
      </c>
      <c r="E32" s="35"/>
      <c r="F32" s="35"/>
      <c r="G32" s="35"/>
      <c r="H32" s="35"/>
      <c r="I32" s="57"/>
    </row>
    <row r="33" spans="1:9" ht="30" customHeight="1">
      <c r="A33" s="141"/>
      <c r="B33" s="34" t="s">
        <v>130</v>
      </c>
      <c r="C33" s="35"/>
      <c r="D33" s="34" t="s">
        <v>168</v>
      </c>
      <c r="E33" s="35"/>
      <c r="F33" s="35"/>
      <c r="G33" s="35"/>
      <c r="H33" s="35"/>
      <c r="I33" s="57"/>
    </row>
    <row r="34" spans="1:9" ht="9.75" customHeight="1">
      <c r="A34" s="93"/>
      <c r="B34" s="93"/>
      <c r="C34" s="93"/>
      <c r="D34" s="48"/>
      <c r="E34" s="93"/>
      <c r="F34" s="93"/>
      <c r="G34" s="93"/>
      <c r="H34" s="93"/>
      <c r="I34" s="88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3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M12" sqref="M12"/>
    </sheetView>
  </sheetViews>
  <sheetFormatPr defaultColWidth="10" defaultRowHeight="13.5"/>
  <cols>
    <col min="1" max="1" width="1.5" style="46" customWidth="1"/>
    <col min="2" max="3" width="5.875" style="46" customWidth="1"/>
    <col min="4" max="4" width="11.625" style="46" customWidth="1"/>
    <col min="5" max="5" width="23.5" style="46" customWidth="1"/>
    <col min="6" max="6" width="7.375" style="46" customWidth="1"/>
    <col min="7" max="7" width="7.625" style="46" customWidth="1"/>
    <col min="8" max="8" width="8" style="46" customWidth="1"/>
    <col min="9" max="9" width="7.875" style="46" customWidth="1"/>
    <col min="10" max="10" width="8.5" style="46" customWidth="1"/>
    <col min="11" max="13" width="5.875" style="46" customWidth="1"/>
    <col min="14" max="16" width="7.25" style="46" customWidth="1"/>
    <col min="17" max="23" width="5.875" style="46" customWidth="1"/>
    <col min="24" max="26" width="7.25" style="46" customWidth="1"/>
    <col min="27" max="33" width="5.875" style="46" customWidth="1"/>
    <col min="34" max="39" width="7.25" style="46" customWidth="1"/>
    <col min="40" max="40" width="1.5" style="46" customWidth="1"/>
    <col min="41" max="42" width="9.75" style="46" customWidth="1"/>
    <col min="43" max="16384" width="10" style="46"/>
  </cols>
  <sheetData>
    <row r="1" spans="1:40" ht="24.95" customHeight="1">
      <c r="A1" s="64"/>
      <c r="B1" s="2" t="s">
        <v>169</v>
      </c>
      <c r="C1" s="2"/>
      <c r="D1" s="65"/>
      <c r="E1" s="65"/>
      <c r="F1" s="47"/>
      <c r="G1" s="47"/>
      <c r="H1" s="47"/>
      <c r="I1" s="65"/>
      <c r="J1" s="65"/>
      <c r="K1" s="47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/>
      <c r="AN1" s="86"/>
    </row>
    <row r="2" spans="1:40" ht="22.9" customHeight="1">
      <c r="A2" s="47"/>
      <c r="B2" s="142" t="s">
        <v>170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86"/>
    </row>
    <row r="3" spans="1:40" ht="19.5" customHeight="1">
      <c r="A3" s="51"/>
      <c r="B3" s="143" t="s">
        <v>6</v>
      </c>
      <c r="C3" s="143"/>
      <c r="D3" s="143"/>
      <c r="E3" s="143"/>
      <c r="F3" s="80"/>
      <c r="G3" s="51"/>
      <c r="H3" s="67"/>
      <c r="I3" s="80"/>
      <c r="J3" s="80"/>
      <c r="K3" s="85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47" t="s">
        <v>7</v>
      </c>
      <c r="AM3" s="147"/>
      <c r="AN3" s="87"/>
    </row>
    <row r="4" spans="1:40" ht="24.4" customHeight="1">
      <c r="A4" s="50"/>
      <c r="B4" s="144" t="s">
        <v>10</v>
      </c>
      <c r="C4" s="144"/>
      <c r="D4" s="144"/>
      <c r="E4" s="144"/>
      <c r="F4" s="144" t="s">
        <v>171</v>
      </c>
      <c r="G4" s="144" t="s">
        <v>172</v>
      </c>
      <c r="H4" s="144"/>
      <c r="I4" s="144"/>
      <c r="J4" s="144"/>
      <c r="K4" s="144"/>
      <c r="L4" s="144"/>
      <c r="M4" s="144"/>
      <c r="N4" s="144"/>
      <c r="O4" s="144"/>
      <c r="P4" s="144"/>
      <c r="Q4" s="144" t="s">
        <v>173</v>
      </c>
      <c r="R4" s="144"/>
      <c r="S4" s="144"/>
      <c r="T4" s="144"/>
      <c r="U4" s="144"/>
      <c r="V4" s="144"/>
      <c r="W4" s="144"/>
      <c r="X4" s="144"/>
      <c r="Y4" s="144"/>
      <c r="Z4" s="144"/>
      <c r="AA4" s="144" t="s">
        <v>174</v>
      </c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71"/>
    </row>
    <row r="5" spans="1:40" ht="24.4" customHeight="1">
      <c r="A5" s="50"/>
      <c r="B5" s="144" t="s">
        <v>104</v>
      </c>
      <c r="C5" s="144"/>
      <c r="D5" s="144" t="s">
        <v>71</v>
      </c>
      <c r="E5" s="144" t="s">
        <v>72</v>
      </c>
      <c r="F5" s="144"/>
      <c r="G5" s="144" t="s">
        <v>60</v>
      </c>
      <c r="H5" s="144" t="s">
        <v>175</v>
      </c>
      <c r="I5" s="144"/>
      <c r="J5" s="144"/>
      <c r="K5" s="144" t="s">
        <v>176</v>
      </c>
      <c r="L5" s="144"/>
      <c r="M5" s="144"/>
      <c r="N5" s="144" t="s">
        <v>177</v>
      </c>
      <c r="O5" s="144"/>
      <c r="P5" s="144"/>
      <c r="Q5" s="144" t="s">
        <v>60</v>
      </c>
      <c r="R5" s="144" t="s">
        <v>175</v>
      </c>
      <c r="S5" s="144"/>
      <c r="T5" s="144"/>
      <c r="U5" s="144" t="s">
        <v>176</v>
      </c>
      <c r="V5" s="144"/>
      <c r="W5" s="144"/>
      <c r="X5" s="144" t="s">
        <v>177</v>
      </c>
      <c r="Y5" s="144"/>
      <c r="Z5" s="144"/>
      <c r="AA5" s="144" t="s">
        <v>60</v>
      </c>
      <c r="AB5" s="144" t="s">
        <v>175</v>
      </c>
      <c r="AC5" s="144"/>
      <c r="AD5" s="144"/>
      <c r="AE5" s="144" t="s">
        <v>176</v>
      </c>
      <c r="AF5" s="144"/>
      <c r="AG5" s="144"/>
      <c r="AH5" s="144" t="s">
        <v>177</v>
      </c>
      <c r="AI5" s="144"/>
      <c r="AJ5" s="144"/>
      <c r="AK5" s="144" t="s">
        <v>178</v>
      </c>
      <c r="AL5" s="144"/>
      <c r="AM5" s="144"/>
      <c r="AN5" s="71"/>
    </row>
    <row r="6" spans="1:40" ht="39" customHeight="1">
      <c r="A6" s="48"/>
      <c r="B6" s="45" t="s">
        <v>105</v>
      </c>
      <c r="C6" s="45" t="s">
        <v>106</v>
      </c>
      <c r="D6" s="144"/>
      <c r="E6" s="144"/>
      <c r="F6" s="144"/>
      <c r="G6" s="144"/>
      <c r="H6" s="45" t="s">
        <v>179</v>
      </c>
      <c r="I6" s="45" t="s">
        <v>100</v>
      </c>
      <c r="J6" s="45" t="s">
        <v>101</v>
      </c>
      <c r="K6" s="45" t="s">
        <v>179</v>
      </c>
      <c r="L6" s="45" t="s">
        <v>100</v>
      </c>
      <c r="M6" s="45" t="s">
        <v>101</v>
      </c>
      <c r="N6" s="45" t="s">
        <v>179</v>
      </c>
      <c r="O6" s="45" t="s">
        <v>180</v>
      </c>
      <c r="P6" s="45" t="s">
        <v>181</v>
      </c>
      <c r="Q6" s="144"/>
      <c r="R6" s="45" t="s">
        <v>179</v>
      </c>
      <c r="S6" s="45" t="s">
        <v>100</v>
      </c>
      <c r="T6" s="45" t="s">
        <v>101</v>
      </c>
      <c r="U6" s="45" t="s">
        <v>179</v>
      </c>
      <c r="V6" s="45" t="s">
        <v>100</v>
      </c>
      <c r="W6" s="45" t="s">
        <v>101</v>
      </c>
      <c r="X6" s="45" t="s">
        <v>179</v>
      </c>
      <c r="Y6" s="45" t="s">
        <v>180</v>
      </c>
      <c r="Z6" s="45" t="s">
        <v>181</v>
      </c>
      <c r="AA6" s="144"/>
      <c r="AB6" s="45" t="s">
        <v>179</v>
      </c>
      <c r="AC6" s="45" t="s">
        <v>100</v>
      </c>
      <c r="AD6" s="45" t="s">
        <v>101</v>
      </c>
      <c r="AE6" s="45" t="s">
        <v>179</v>
      </c>
      <c r="AF6" s="45" t="s">
        <v>100</v>
      </c>
      <c r="AG6" s="45" t="s">
        <v>101</v>
      </c>
      <c r="AH6" s="45" t="s">
        <v>179</v>
      </c>
      <c r="AI6" s="45" t="s">
        <v>180</v>
      </c>
      <c r="AJ6" s="45" t="s">
        <v>181</v>
      </c>
      <c r="AK6" s="45" t="s">
        <v>179</v>
      </c>
      <c r="AL6" s="45" t="s">
        <v>180</v>
      </c>
      <c r="AM6" s="45" t="s">
        <v>181</v>
      </c>
      <c r="AN6" s="71"/>
    </row>
    <row r="7" spans="1:40" ht="22.9" customHeight="1">
      <c r="A7" s="50"/>
      <c r="B7" s="30"/>
      <c r="C7" s="30"/>
      <c r="D7" s="30"/>
      <c r="E7" s="30" t="s">
        <v>73</v>
      </c>
      <c r="F7" s="33"/>
      <c r="G7" s="33"/>
      <c r="H7" s="81">
        <f>H9+H14+H19+H22</f>
        <v>7250</v>
      </c>
      <c r="I7" s="81">
        <f>I9+I14+I19+I22</f>
        <v>5920</v>
      </c>
      <c r="J7" s="81">
        <f>J9+J14+J19+J22</f>
        <v>1330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71"/>
    </row>
    <row r="8" spans="1:40" ht="22.9" customHeight="1">
      <c r="A8" s="50"/>
      <c r="B8" s="82"/>
      <c r="C8" s="82"/>
      <c r="D8" s="82" t="s">
        <v>74</v>
      </c>
      <c r="E8" s="82" t="s">
        <v>0</v>
      </c>
      <c r="F8" s="83"/>
      <c r="G8" s="83"/>
      <c r="H8" s="83"/>
      <c r="I8" s="83"/>
      <c r="J8" s="8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71"/>
    </row>
    <row r="9" spans="1:40" ht="22.9" customHeight="1">
      <c r="A9" s="50"/>
      <c r="B9" s="82"/>
      <c r="C9" s="82"/>
      <c r="D9" s="82"/>
      <c r="E9" s="82" t="s">
        <v>182</v>
      </c>
      <c r="F9" s="83">
        <f>SUM(F10:F13)</f>
        <v>4697.87</v>
      </c>
      <c r="G9" s="83">
        <f>SUM(G10:G13)</f>
        <v>4697.87</v>
      </c>
      <c r="H9" s="83">
        <f>SUM(H10:H13)</f>
        <v>4697.87</v>
      </c>
      <c r="I9" s="83">
        <f>SUM(I10:I13)</f>
        <v>4697.87</v>
      </c>
      <c r="J9" s="8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71"/>
    </row>
    <row r="10" spans="1:40" ht="22.9" customHeight="1">
      <c r="A10" s="50"/>
      <c r="B10" s="82">
        <v>501</v>
      </c>
      <c r="C10" s="82" t="s">
        <v>110</v>
      </c>
      <c r="D10" s="82" t="s">
        <v>74</v>
      </c>
      <c r="E10" s="82" t="s">
        <v>183</v>
      </c>
      <c r="F10" s="83">
        <f>G10</f>
        <v>3835.37</v>
      </c>
      <c r="G10" s="83">
        <f>H10</f>
        <v>3835.37</v>
      </c>
      <c r="H10" s="83">
        <f>I10</f>
        <v>3835.37</v>
      </c>
      <c r="I10" s="83">
        <f>3775.37+60</f>
        <v>3835.37</v>
      </c>
      <c r="J10" s="8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71"/>
    </row>
    <row r="11" spans="1:40" ht="22.9" customHeight="1">
      <c r="A11" s="50"/>
      <c r="B11" s="82">
        <v>501</v>
      </c>
      <c r="C11" s="82" t="s">
        <v>114</v>
      </c>
      <c r="D11" s="82" t="s">
        <v>74</v>
      </c>
      <c r="E11" s="82" t="s">
        <v>184</v>
      </c>
      <c r="F11" s="83">
        <v>619.5</v>
      </c>
      <c r="G11" s="83">
        <v>619.5</v>
      </c>
      <c r="H11" s="83">
        <v>619.5</v>
      </c>
      <c r="I11" s="83">
        <v>619.5</v>
      </c>
      <c r="J11" s="8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71"/>
    </row>
    <row r="12" spans="1:40" ht="22.9" customHeight="1">
      <c r="A12" s="50"/>
      <c r="B12" s="82">
        <v>501</v>
      </c>
      <c r="C12" s="82" t="s">
        <v>109</v>
      </c>
      <c r="D12" s="82" t="s">
        <v>74</v>
      </c>
      <c r="E12" s="82" t="s">
        <v>185</v>
      </c>
      <c r="F12" s="83">
        <v>240</v>
      </c>
      <c r="G12" s="83">
        <v>240</v>
      </c>
      <c r="H12" s="83">
        <v>240</v>
      </c>
      <c r="I12" s="83">
        <v>240</v>
      </c>
      <c r="J12" s="8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71"/>
    </row>
    <row r="13" spans="1:40" ht="22.9" customHeight="1">
      <c r="A13" s="50"/>
      <c r="B13" s="82" t="s">
        <v>186</v>
      </c>
      <c r="C13" s="82" t="s">
        <v>112</v>
      </c>
      <c r="D13" s="82" t="s">
        <v>74</v>
      </c>
      <c r="E13" s="82" t="s">
        <v>187</v>
      </c>
      <c r="F13" s="83">
        <v>3</v>
      </c>
      <c r="G13" s="83">
        <v>3</v>
      </c>
      <c r="H13" s="83">
        <v>3</v>
      </c>
      <c r="I13" s="83">
        <v>3</v>
      </c>
      <c r="J13" s="8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71"/>
    </row>
    <row r="14" spans="1:40" ht="22.9" customHeight="1">
      <c r="A14" s="50"/>
      <c r="B14" s="82"/>
      <c r="C14" s="82"/>
      <c r="D14" s="82"/>
      <c r="E14" s="82" t="s">
        <v>188</v>
      </c>
      <c r="F14" s="83">
        <f>SUM(F15:F18)</f>
        <v>1241.72</v>
      </c>
      <c r="G14" s="83">
        <f>SUM(G15:G18)</f>
        <v>1241.72</v>
      </c>
      <c r="H14" s="83">
        <f>SUM(H15:H18)</f>
        <v>1241.72</v>
      </c>
      <c r="I14" s="83">
        <f>SUM(I15:I18)</f>
        <v>1221.72</v>
      </c>
      <c r="J14" s="83">
        <f>SUM(J15:J18)</f>
        <v>20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71"/>
    </row>
    <row r="15" spans="1:40" ht="22.9" customHeight="1">
      <c r="A15" s="50"/>
      <c r="B15" s="82">
        <v>502</v>
      </c>
      <c r="C15" s="82" t="s">
        <v>110</v>
      </c>
      <c r="D15" s="82" t="s">
        <v>74</v>
      </c>
      <c r="E15" s="82" t="s">
        <v>189</v>
      </c>
      <c r="F15" s="83">
        <f t="shared" ref="F15:G17" si="0">G15</f>
        <v>1171.92</v>
      </c>
      <c r="G15" s="83">
        <f t="shared" si="0"/>
        <v>1171.92</v>
      </c>
      <c r="H15" s="83">
        <f>SUM(I15:J15)</f>
        <v>1171.92</v>
      </c>
      <c r="I15" s="83">
        <f>1151.9+0.02</f>
        <v>1151.92</v>
      </c>
      <c r="J15" s="83">
        <v>20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71"/>
    </row>
    <row r="16" spans="1:40" ht="22.9" customHeight="1">
      <c r="A16" s="50"/>
      <c r="B16" s="82" t="s">
        <v>190</v>
      </c>
      <c r="C16" s="82" t="s">
        <v>116</v>
      </c>
      <c r="D16" s="82" t="s">
        <v>74</v>
      </c>
      <c r="E16" s="82" t="s">
        <v>191</v>
      </c>
      <c r="F16" s="83">
        <f t="shared" si="0"/>
        <v>8.0500000000000007</v>
      </c>
      <c r="G16" s="83">
        <f t="shared" si="0"/>
        <v>8.0500000000000007</v>
      </c>
      <c r="H16" s="83">
        <f>I16</f>
        <v>8.0500000000000007</v>
      </c>
      <c r="I16" s="83">
        <v>8.0500000000000007</v>
      </c>
      <c r="J16" s="8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71"/>
    </row>
    <row r="17" spans="1:40" ht="22.9" customHeight="1">
      <c r="A17" s="50"/>
      <c r="B17" s="82" t="s">
        <v>190</v>
      </c>
      <c r="C17" s="82" t="s">
        <v>124</v>
      </c>
      <c r="D17" s="82" t="s">
        <v>74</v>
      </c>
      <c r="E17" s="82" t="s">
        <v>192</v>
      </c>
      <c r="F17" s="83">
        <f t="shared" si="0"/>
        <v>8.75</v>
      </c>
      <c r="G17" s="83">
        <f t="shared" si="0"/>
        <v>8.75</v>
      </c>
      <c r="H17" s="83">
        <f>I17</f>
        <v>8.75</v>
      </c>
      <c r="I17" s="83">
        <v>8.75</v>
      </c>
      <c r="J17" s="8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71"/>
    </row>
    <row r="18" spans="1:40" ht="22.9" customHeight="1">
      <c r="A18" s="50"/>
      <c r="B18" s="82" t="s">
        <v>190</v>
      </c>
      <c r="C18" s="82" t="s">
        <v>127</v>
      </c>
      <c r="D18" s="82" t="s">
        <v>74</v>
      </c>
      <c r="E18" s="82" t="s">
        <v>193</v>
      </c>
      <c r="F18" s="83">
        <v>53</v>
      </c>
      <c r="G18" s="83">
        <v>53</v>
      </c>
      <c r="H18" s="83">
        <v>53</v>
      </c>
      <c r="I18" s="83">
        <v>53</v>
      </c>
      <c r="J18" s="8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71"/>
    </row>
    <row r="19" spans="1:40" ht="22.9" customHeight="1">
      <c r="A19" s="50"/>
      <c r="B19" s="82"/>
      <c r="C19" s="82"/>
      <c r="D19" s="82"/>
      <c r="E19" s="82" t="s">
        <v>194</v>
      </c>
      <c r="F19" s="83">
        <v>770.41</v>
      </c>
      <c r="G19" s="83">
        <v>770.41</v>
      </c>
      <c r="H19" s="83">
        <v>770.41</v>
      </c>
      <c r="I19" s="83">
        <v>0.41</v>
      </c>
      <c r="J19" s="83">
        <v>770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71"/>
    </row>
    <row r="20" spans="1:40" ht="22.9" customHeight="1">
      <c r="A20" s="50"/>
      <c r="B20" s="82" t="s">
        <v>195</v>
      </c>
      <c r="C20" s="82" t="s">
        <v>110</v>
      </c>
      <c r="D20" s="82" t="s">
        <v>74</v>
      </c>
      <c r="E20" s="82" t="s">
        <v>196</v>
      </c>
      <c r="F20" s="83">
        <v>0.41</v>
      </c>
      <c r="G20" s="83">
        <v>0.41</v>
      </c>
      <c r="H20" s="83">
        <v>0.41</v>
      </c>
      <c r="I20" s="83">
        <v>0.41</v>
      </c>
      <c r="J20" s="8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71"/>
    </row>
    <row r="21" spans="1:40" ht="22.9" customHeight="1">
      <c r="A21" s="50"/>
      <c r="B21" s="82" t="s">
        <v>195</v>
      </c>
      <c r="C21" s="82">
        <v>99</v>
      </c>
      <c r="D21" s="82" t="s">
        <v>74</v>
      </c>
      <c r="E21" s="82" t="s">
        <v>197</v>
      </c>
      <c r="F21" s="83">
        <v>770</v>
      </c>
      <c r="G21" s="83">
        <v>770</v>
      </c>
      <c r="H21" s="83">
        <v>770</v>
      </c>
      <c r="I21" s="83"/>
      <c r="J21" s="83">
        <v>770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71"/>
    </row>
    <row r="22" spans="1:40" ht="22.9" customHeight="1">
      <c r="A22" s="50"/>
      <c r="B22" s="82"/>
      <c r="C22" s="82"/>
      <c r="D22" s="82"/>
      <c r="E22" s="82" t="s">
        <v>198</v>
      </c>
      <c r="F22" s="83">
        <v>540</v>
      </c>
      <c r="G22" s="83">
        <v>540</v>
      </c>
      <c r="H22" s="83">
        <v>540</v>
      </c>
      <c r="I22" s="83">
        <v>0</v>
      </c>
      <c r="J22" s="83">
        <v>540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71"/>
    </row>
    <row r="23" spans="1:40" ht="22.9" customHeight="1">
      <c r="A23" s="50"/>
      <c r="B23" s="82">
        <v>503</v>
      </c>
      <c r="C23" s="82" t="s">
        <v>110</v>
      </c>
      <c r="D23" s="82" t="s">
        <v>74</v>
      </c>
      <c r="E23" s="82" t="s">
        <v>199</v>
      </c>
      <c r="F23" s="83"/>
      <c r="G23" s="83"/>
      <c r="H23" s="83"/>
      <c r="I23" s="83"/>
      <c r="J23" s="83">
        <v>100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71"/>
    </row>
    <row r="24" spans="1:40" ht="22.9" customHeight="1">
      <c r="A24" s="50"/>
      <c r="B24" s="82">
        <v>503</v>
      </c>
      <c r="C24" s="82" t="s">
        <v>126</v>
      </c>
      <c r="D24" s="82" t="s">
        <v>74</v>
      </c>
      <c r="E24" s="82" t="s">
        <v>200</v>
      </c>
      <c r="F24" s="83"/>
      <c r="G24" s="83"/>
      <c r="H24" s="83"/>
      <c r="I24" s="83"/>
      <c r="J24" s="83">
        <v>440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71"/>
    </row>
    <row r="25" spans="1:40" ht="22.9" customHeight="1">
      <c r="A25" s="50"/>
      <c r="B25" s="30"/>
      <c r="C25" s="30"/>
      <c r="D25" s="30"/>
      <c r="E25" s="30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71"/>
    </row>
    <row r="26" spans="1:40" ht="22.9" customHeight="1">
      <c r="A26" s="50"/>
      <c r="B26" s="30"/>
      <c r="C26" s="30"/>
      <c r="D26" s="30"/>
      <c r="E26" s="30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71"/>
    </row>
    <row r="27" spans="1:40" ht="22.9" customHeight="1">
      <c r="A27" s="50"/>
      <c r="B27" s="68" t="s">
        <v>24</v>
      </c>
      <c r="C27" s="68" t="s">
        <v>24</v>
      </c>
      <c r="D27" s="34"/>
      <c r="E27" s="34" t="s">
        <v>24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71"/>
    </row>
    <row r="28" spans="1:40" ht="22.9" customHeight="1">
      <c r="A28" s="50"/>
      <c r="B28" s="68" t="s">
        <v>24</v>
      </c>
      <c r="C28" s="68" t="s">
        <v>24</v>
      </c>
      <c r="D28" s="34"/>
      <c r="E28" s="34" t="s">
        <v>130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71"/>
    </row>
    <row r="29" spans="1:40" ht="9.75" customHeight="1">
      <c r="A29" s="61"/>
      <c r="B29" s="61"/>
      <c r="C29" s="61"/>
      <c r="D29" s="84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88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pane ySplit="6" topLeftCell="A7" activePane="bottomLeft" state="frozen"/>
      <selection pane="bottomLeft" activeCell="L10" sqref="L10"/>
    </sheetView>
  </sheetViews>
  <sheetFormatPr defaultColWidth="10" defaultRowHeight="13.5"/>
  <cols>
    <col min="1" max="1" width="1.5" style="46" customWidth="1"/>
    <col min="2" max="4" width="6.125" style="46" customWidth="1"/>
    <col min="5" max="5" width="16.875" style="46" customWidth="1"/>
    <col min="6" max="6" width="41" style="46" customWidth="1"/>
    <col min="7" max="9" width="16.375" style="46" customWidth="1"/>
    <col min="10" max="10" width="1.5" style="46" customWidth="1"/>
    <col min="11" max="12" width="9.75" style="46" customWidth="1"/>
    <col min="13" max="16384" width="10" style="46"/>
  </cols>
  <sheetData>
    <row r="1" spans="1:10" ht="24.95" customHeight="1">
      <c r="A1" s="47"/>
      <c r="B1" s="2" t="s">
        <v>201</v>
      </c>
      <c r="C1" s="2"/>
      <c r="D1" s="2"/>
      <c r="E1" s="48"/>
      <c r="F1" s="48"/>
      <c r="G1" s="148"/>
      <c r="H1" s="148"/>
      <c r="I1" s="148"/>
      <c r="J1" s="50"/>
    </row>
    <row r="2" spans="1:10" ht="22.9" customHeight="1">
      <c r="A2" s="47"/>
      <c r="B2" s="142" t="s">
        <v>202</v>
      </c>
      <c r="C2" s="142"/>
      <c r="D2" s="142"/>
      <c r="E2" s="142"/>
      <c r="F2" s="142"/>
      <c r="G2" s="142"/>
      <c r="H2" s="142"/>
      <c r="I2" s="142"/>
      <c r="J2" s="50" t="s">
        <v>4</v>
      </c>
    </row>
    <row r="3" spans="1:10" ht="19.5" customHeight="1">
      <c r="A3" s="51"/>
      <c r="B3" s="143" t="s">
        <v>6</v>
      </c>
      <c r="C3" s="143"/>
      <c r="D3" s="143"/>
      <c r="E3" s="143"/>
      <c r="F3" s="143"/>
      <c r="G3" s="51"/>
      <c r="I3" s="67" t="s">
        <v>7</v>
      </c>
      <c r="J3" s="54"/>
    </row>
    <row r="4" spans="1:10" ht="24.4" customHeight="1">
      <c r="A4" s="48"/>
      <c r="B4" s="140" t="s">
        <v>10</v>
      </c>
      <c r="C4" s="140"/>
      <c r="D4" s="140"/>
      <c r="E4" s="140"/>
      <c r="F4" s="140"/>
      <c r="G4" s="140" t="s">
        <v>60</v>
      </c>
      <c r="H4" s="144" t="s">
        <v>203</v>
      </c>
      <c r="I4" s="144" t="s">
        <v>174</v>
      </c>
      <c r="J4" s="48"/>
    </row>
    <row r="5" spans="1:10" ht="24.4" customHeight="1">
      <c r="A5" s="48"/>
      <c r="B5" s="140" t="s">
        <v>104</v>
      </c>
      <c r="C5" s="140"/>
      <c r="D5" s="140"/>
      <c r="E5" s="140" t="s">
        <v>71</v>
      </c>
      <c r="F5" s="140" t="s">
        <v>72</v>
      </c>
      <c r="G5" s="140"/>
      <c r="H5" s="144"/>
      <c r="I5" s="144"/>
      <c r="J5" s="48"/>
    </row>
    <row r="6" spans="1:10" ht="24.4" customHeight="1">
      <c r="A6" s="55"/>
      <c r="B6" s="30" t="s">
        <v>105</v>
      </c>
      <c r="C6" s="30" t="s">
        <v>106</v>
      </c>
      <c r="D6" s="30" t="s">
        <v>107</v>
      </c>
      <c r="E6" s="140"/>
      <c r="F6" s="140"/>
      <c r="G6" s="140"/>
      <c r="H6" s="144"/>
      <c r="I6" s="144"/>
      <c r="J6" s="57"/>
    </row>
    <row r="7" spans="1:10" ht="22.9" customHeight="1">
      <c r="A7" s="58"/>
      <c r="B7" s="30"/>
      <c r="C7" s="30"/>
      <c r="D7" s="30"/>
      <c r="E7" s="30"/>
      <c r="F7" s="30" t="s">
        <v>73</v>
      </c>
      <c r="G7" s="59">
        <f>SUM(G8:G30)</f>
        <v>7250</v>
      </c>
      <c r="H7" s="59">
        <f>SUM(H8:H30)</f>
        <v>7250</v>
      </c>
      <c r="I7" s="33"/>
      <c r="J7" s="60"/>
    </row>
    <row r="8" spans="1:10" ht="22.9" customHeight="1">
      <c r="A8" s="58"/>
      <c r="B8" s="30" t="s">
        <v>108</v>
      </c>
      <c r="C8" s="30" t="s">
        <v>109</v>
      </c>
      <c r="D8" s="30" t="s">
        <v>110</v>
      </c>
      <c r="E8" s="30" t="s">
        <v>74</v>
      </c>
      <c r="F8" s="30" t="s">
        <v>75</v>
      </c>
      <c r="G8" s="33">
        <v>330</v>
      </c>
      <c r="H8" s="33">
        <v>330</v>
      </c>
      <c r="I8" s="33"/>
      <c r="J8" s="60"/>
    </row>
    <row r="9" spans="1:10" ht="22.9" customHeight="1">
      <c r="A9" s="58"/>
      <c r="B9" s="30" t="s">
        <v>108</v>
      </c>
      <c r="C9" s="30" t="s">
        <v>109</v>
      </c>
      <c r="D9" s="30" t="s">
        <v>111</v>
      </c>
      <c r="E9" s="30" t="s">
        <v>74</v>
      </c>
      <c r="F9" s="30" t="s">
        <v>76</v>
      </c>
      <c r="G9" s="33">
        <v>303</v>
      </c>
      <c r="H9" s="33">
        <v>303</v>
      </c>
      <c r="I9" s="33"/>
      <c r="J9" s="60"/>
    </row>
    <row r="10" spans="1:10" ht="22.9" customHeight="1">
      <c r="A10" s="58"/>
      <c r="B10" s="30" t="s">
        <v>108</v>
      </c>
      <c r="C10" s="30" t="s">
        <v>112</v>
      </c>
      <c r="D10" s="30" t="s">
        <v>112</v>
      </c>
      <c r="E10" s="30" t="s">
        <v>74</v>
      </c>
      <c r="F10" s="30" t="s">
        <v>77</v>
      </c>
      <c r="G10" s="33">
        <v>7</v>
      </c>
      <c r="H10" s="33">
        <v>7</v>
      </c>
      <c r="I10" s="33"/>
      <c r="J10" s="60"/>
    </row>
    <row r="11" spans="1:10" ht="22.9" customHeight="1">
      <c r="A11" s="58"/>
      <c r="B11" s="30" t="s">
        <v>113</v>
      </c>
      <c r="C11" s="30" t="s">
        <v>114</v>
      </c>
      <c r="D11" s="30" t="s">
        <v>110</v>
      </c>
      <c r="E11" s="30" t="s">
        <v>74</v>
      </c>
      <c r="F11" s="30" t="s">
        <v>78</v>
      </c>
      <c r="G11" s="33">
        <v>528</v>
      </c>
      <c r="H11" s="33">
        <v>528</v>
      </c>
      <c r="I11" s="33"/>
      <c r="J11" s="60"/>
    </row>
    <row r="12" spans="1:10" ht="22.9" customHeight="1">
      <c r="A12" s="58"/>
      <c r="B12" s="30" t="s">
        <v>113</v>
      </c>
      <c r="C12" s="30" t="s">
        <v>114</v>
      </c>
      <c r="D12" s="30" t="s">
        <v>114</v>
      </c>
      <c r="E12" s="30" t="s">
        <v>74</v>
      </c>
      <c r="F12" s="30" t="s">
        <v>79</v>
      </c>
      <c r="G12" s="33">
        <v>1922.4</v>
      </c>
      <c r="H12" s="33">
        <v>1922.4</v>
      </c>
      <c r="I12" s="33"/>
      <c r="J12" s="60"/>
    </row>
    <row r="13" spans="1:10" ht="22.9" customHeight="1">
      <c r="A13" s="58"/>
      <c r="B13" s="30" t="s">
        <v>113</v>
      </c>
      <c r="C13" s="30" t="s">
        <v>114</v>
      </c>
      <c r="D13" s="30" t="s">
        <v>109</v>
      </c>
      <c r="E13" s="30" t="s">
        <v>74</v>
      </c>
      <c r="F13" s="30" t="s">
        <v>80</v>
      </c>
      <c r="G13" s="33">
        <v>1559.6</v>
      </c>
      <c r="H13" s="33">
        <v>1559.6</v>
      </c>
      <c r="I13" s="33"/>
      <c r="J13" s="60"/>
    </row>
    <row r="14" spans="1:10" ht="22.9" customHeight="1">
      <c r="A14" s="58"/>
      <c r="B14" s="30" t="s">
        <v>115</v>
      </c>
      <c r="C14" s="30" t="s">
        <v>116</v>
      </c>
      <c r="D14" s="30" t="s">
        <v>112</v>
      </c>
      <c r="E14" s="30" t="s">
        <v>74</v>
      </c>
      <c r="F14" s="30" t="s">
        <v>81</v>
      </c>
      <c r="G14" s="33">
        <v>25</v>
      </c>
      <c r="H14" s="33">
        <v>25</v>
      </c>
      <c r="I14" s="33"/>
      <c r="J14" s="60"/>
    </row>
    <row r="15" spans="1:10" ht="22.9" customHeight="1">
      <c r="A15" s="58"/>
      <c r="B15" s="30" t="s">
        <v>117</v>
      </c>
      <c r="C15" s="30" t="s">
        <v>118</v>
      </c>
      <c r="D15" s="30" t="s">
        <v>118</v>
      </c>
      <c r="E15" s="30" t="s">
        <v>74</v>
      </c>
      <c r="F15" s="30" t="s">
        <v>82</v>
      </c>
      <c r="G15" s="33">
        <v>385</v>
      </c>
      <c r="H15" s="33">
        <v>385</v>
      </c>
      <c r="I15" s="33"/>
      <c r="J15" s="60"/>
    </row>
    <row r="16" spans="1:10" ht="22.9" customHeight="1">
      <c r="A16" s="58"/>
      <c r="B16" s="30" t="s">
        <v>119</v>
      </c>
      <c r="C16" s="30" t="s">
        <v>120</v>
      </c>
      <c r="D16" s="30" t="s">
        <v>110</v>
      </c>
      <c r="E16" s="30" t="s">
        <v>74</v>
      </c>
      <c r="F16" s="30" t="s">
        <v>83</v>
      </c>
      <c r="G16" s="33">
        <v>30</v>
      </c>
      <c r="H16" s="33">
        <v>30</v>
      </c>
      <c r="I16" s="33"/>
      <c r="J16" s="60"/>
    </row>
    <row r="17" spans="1:10" ht="22.9" customHeight="1">
      <c r="A17" s="58"/>
      <c r="B17" s="30" t="s">
        <v>119</v>
      </c>
      <c r="C17" s="30" t="s">
        <v>120</v>
      </c>
      <c r="D17" s="30" t="s">
        <v>114</v>
      </c>
      <c r="E17" s="30" t="s">
        <v>74</v>
      </c>
      <c r="F17" s="30" t="s">
        <v>84</v>
      </c>
      <c r="G17" s="33">
        <v>140</v>
      </c>
      <c r="H17" s="33">
        <v>140</v>
      </c>
      <c r="I17" s="33"/>
      <c r="J17" s="60"/>
    </row>
    <row r="18" spans="1:10" ht="22.9" customHeight="1">
      <c r="A18" s="72"/>
      <c r="B18" s="45" t="s">
        <v>121</v>
      </c>
      <c r="C18" s="45" t="s">
        <v>109</v>
      </c>
      <c r="D18" s="45" t="s">
        <v>110</v>
      </c>
      <c r="E18" s="45" t="s">
        <v>74</v>
      </c>
      <c r="F18" s="30" t="s">
        <v>85</v>
      </c>
      <c r="G18" s="73">
        <v>100</v>
      </c>
      <c r="H18" s="73">
        <v>100</v>
      </c>
      <c r="I18" s="77"/>
      <c r="J18" s="78"/>
    </row>
    <row r="19" spans="1:10" ht="22.9" customHeight="1">
      <c r="B19" s="74" t="s">
        <v>121</v>
      </c>
      <c r="C19" s="74" t="s">
        <v>109</v>
      </c>
      <c r="D19" s="74" t="s">
        <v>114</v>
      </c>
      <c r="E19" s="74" t="s">
        <v>74</v>
      </c>
      <c r="F19" s="74" t="s">
        <v>86</v>
      </c>
      <c r="G19" s="33">
        <v>110</v>
      </c>
      <c r="H19" s="33">
        <v>110</v>
      </c>
      <c r="I19" s="79"/>
    </row>
    <row r="20" spans="1:10" ht="22.9" customHeight="1">
      <c r="B20" s="74" t="s">
        <v>121</v>
      </c>
      <c r="C20" s="74" t="s">
        <v>122</v>
      </c>
      <c r="D20" s="74" t="s">
        <v>114</v>
      </c>
      <c r="E20" s="74" t="s">
        <v>74</v>
      </c>
      <c r="F20" s="74" t="s">
        <v>87</v>
      </c>
      <c r="G20" s="33">
        <v>170</v>
      </c>
      <c r="H20" s="33">
        <v>170</v>
      </c>
      <c r="I20" s="79"/>
    </row>
    <row r="21" spans="1:10" ht="22.9" customHeight="1">
      <c r="B21" s="74" t="s">
        <v>121</v>
      </c>
      <c r="C21" s="74" t="s">
        <v>112</v>
      </c>
      <c r="D21" s="74" t="s">
        <v>112</v>
      </c>
      <c r="E21" s="74" t="s">
        <v>74</v>
      </c>
      <c r="F21" s="74" t="s">
        <v>88</v>
      </c>
      <c r="G21" s="33">
        <v>90</v>
      </c>
      <c r="H21" s="33">
        <v>90</v>
      </c>
      <c r="I21" s="79"/>
    </row>
    <row r="22" spans="1:10" ht="22.9" customHeight="1">
      <c r="B22" s="74" t="s">
        <v>123</v>
      </c>
      <c r="C22" s="74" t="s">
        <v>110</v>
      </c>
      <c r="D22" s="74" t="s">
        <v>112</v>
      </c>
      <c r="E22" s="74" t="s">
        <v>74</v>
      </c>
      <c r="F22" s="74" t="s">
        <v>89</v>
      </c>
      <c r="G22" s="75">
        <v>190</v>
      </c>
      <c r="H22" s="75">
        <v>190</v>
      </c>
      <c r="I22" s="79"/>
    </row>
    <row r="23" spans="1:10" ht="22.9" customHeight="1">
      <c r="B23" s="74" t="s">
        <v>123</v>
      </c>
      <c r="C23" s="74" t="s">
        <v>124</v>
      </c>
      <c r="D23" s="74" t="s">
        <v>112</v>
      </c>
      <c r="E23" s="74" t="s">
        <v>74</v>
      </c>
      <c r="F23" s="74" t="s">
        <v>90</v>
      </c>
      <c r="G23" s="76">
        <v>120</v>
      </c>
      <c r="H23" s="76">
        <v>120</v>
      </c>
      <c r="I23" s="79"/>
    </row>
    <row r="24" spans="1:10" ht="22.9" customHeight="1">
      <c r="B24" s="74" t="s">
        <v>125</v>
      </c>
      <c r="C24" s="74" t="s">
        <v>110</v>
      </c>
      <c r="D24" s="74" t="s">
        <v>112</v>
      </c>
      <c r="E24" s="74" t="s">
        <v>74</v>
      </c>
      <c r="F24" s="74" t="s">
        <v>91</v>
      </c>
      <c r="G24" s="76">
        <v>590</v>
      </c>
      <c r="H24" s="76">
        <v>590</v>
      </c>
      <c r="I24" s="79"/>
    </row>
    <row r="25" spans="1:10" ht="22.9" customHeight="1">
      <c r="B25" s="74" t="s">
        <v>125</v>
      </c>
      <c r="C25" s="74" t="s">
        <v>126</v>
      </c>
      <c r="D25" s="74" t="s">
        <v>118</v>
      </c>
      <c r="E25" s="74" t="s">
        <v>74</v>
      </c>
      <c r="F25" s="74" t="s">
        <v>92</v>
      </c>
      <c r="G25" s="76">
        <v>250</v>
      </c>
      <c r="H25" s="76">
        <v>250</v>
      </c>
      <c r="I25" s="79"/>
    </row>
    <row r="26" spans="1:10" ht="22.9" customHeight="1">
      <c r="B26" s="74" t="s">
        <v>125</v>
      </c>
      <c r="C26" s="74" t="s">
        <v>126</v>
      </c>
      <c r="D26" s="74" t="s">
        <v>112</v>
      </c>
      <c r="E26" s="74" t="s">
        <v>74</v>
      </c>
      <c r="F26" s="74" t="s">
        <v>93</v>
      </c>
      <c r="G26" s="76">
        <v>20</v>
      </c>
      <c r="H26" s="76">
        <v>20</v>
      </c>
      <c r="I26" s="79"/>
    </row>
    <row r="27" spans="1:10" ht="22.9" customHeight="1">
      <c r="B27" s="74" t="s">
        <v>125</v>
      </c>
      <c r="C27" s="74" t="s">
        <v>127</v>
      </c>
      <c r="D27" s="74" t="s">
        <v>112</v>
      </c>
      <c r="E27" s="74" t="s">
        <v>74</v>
      </c>
      <c r="F27" s="74" t="s">
        <v>94</v>
      </c>
      <c r="G27" s="76">
        <v>80</v>
      </c>
      <c r="H27" s="76">
        <v>80</v>
      </c>
      <c r="I27" s="79"/>
    </row>
    <row r="28" spans="1:10" ht="22.9" customHeight="1">
      <c r="B28" s="74" t="s">
        <v>128</v>
      </c>
      <c r="C28" s="74" t="s">
        <v>110</v>
      </c>
      <c r="D28" s="74" t="s">
        <v>116</v>
      </c>
      <c r="E28" s="74" t="s">
        <v>74</v>
      </c>
      <c r="F28" s="74" t="s">
        <v>95</v>
      </c>
      <c r="G28" s="76">
        <v>40</v>
      </c>
      <c r="H28" s="76">
        <v>40</v>
      </c>
      <c r="I28" s="79"/>
    </row>
    <row r="29" spans="1:10" ht="22.9" customHeight="1">
      <c r="B29" s="74" t="s">
        <v>129</v>
      </c>
      <c r="C29" s="74" t="s">
        <v>114</v>
      </c>
      <c r="D29" s="74" t="s">
        <v>110</v>
      </c>
      <c r="E29" s="74" t="s">
        <v>74</v>
      </c>
      <c r="F29" s="74" t="s">
        <v>96</v>
      </c>
      <c r="G29" s="76">
        <v>240</v>
      </c>
      <c r="H29" s="76">
        <v>240</v>
      </c>
      <c r="I29" s="79"/>
    </row>
    <row r="30" spans="1:10" ht="22.9" customHeight="1">
      <c r="B30" s="74">
        <v>224</v>
      </c>
      <c r="C30" s="74">
        <v>99</v>
      </c>
      <c r="D30" s="74">
        <v>99</v>
      </c>
      <c r="E30" s="74" t="s">
        <v>74</v>
      </c>
      <c r="F30" s="74" t="s">
        <v>97</v>
      </c>
      <c r="G30" s="76">
        <v>20</v>
      </c>
      <c r="H30" s="76">
        <v>20</v>
      </c>
      <c r="I30" s="7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46" customWidth="1"/>
    <col min="2" max="3" width="6.125" style="46" customWidth="1"/>
    <col min="4" max="4" width="24.375" style="46" customWidth="1"/>
    <col min="5" max="5" width="41" style="46" customWidth="1"/>
    <col min="6" max="8" width="17.375" style="46" customWidth="1"/>
    <col min="9" max="9" width="1.5" style="46" customWidth="1"/>
    <col min="10" max="10" width="9.75" style="46" customWidth="1"/>
    <col min="11" max="16384" width="10" style="46"/>
  </cols>
  <sheetData>
    <row r="1" spans="1:9" ht="24.95" customHeight="1">
      <c r="A1" s="64"/>
      <c r="B1" s="2" t="s">
        <v>204</v>
      </c>
      <c r="C1" s="2"/>
      <c r="D1" s="65"/>
      <c r="E1" s="65"/>
      <c r="F1" s="47"/>
      <c r="G1" s="47"/>
      <c r="H1" s="66"/>
      <c r="I1" s="71"/>
    </row>
    <row r="2" spans="1:9" ht="22.9" customHeight="1">
      <c r="A2" s="47"/>
      <c r="B2" s="142" t="s">
        <v>205</v>
      </c>
      <c r="C2" s="142"/>
      <c r="D2" s="142"/>
      <c r="E2" s="142"/>
      <c r="F2" s="142"/>
      <c r="G2" s="142"/>
      <c r="H2" s="142"/>
      <c r="I2" s="71"/>
    </row>
    <row r="3" spans="1:9" ht="19.5" customHeight="1">
      <c r="A3" s="51"/>
      <c r="B3" s="143" t="s">
        <v>6</v>
      </c>
      <c r="C3" s="143"/>
      <c r="D3" s="143"/>
      <c r="E3" s="143"/>
      <c r="G3" s="51"/>
      <c r="H3" s="67" t="s">
        <v>7</v>
      </c>
      <c r="I3" s="71"/>
    </row>
    <row r="4" spans="1:9" ht="24.4" customHeight="1">
      <c r="A4" s="50"/>
      <c r="B4" s="140" t="s">
        <v>10</v>
      </c>
      <c r="C4" s="140"/>
      <c r="D4" s="140"/>
      <c r="E4" s="140"/>
      <c r="F4" s="140" t="s">
        <v>100</v>
      </c>
      <c r="G4" s="140"/>
      <c r="H4" s="140"/>
      <c r="I4" s="71"/>
    </row>
    <row r="5" spans="1:9" ht="24.4" customHeight="1">
      <c r="A5" s="50"/>
      <c r="B5" s="140" t="s">
        <v>104</v>
      </c>
      <c r="C5" s="140"/>
      <c r="D5" s="140" t="s">
        <v>71</v>
      </c>
      <c r="E5" s="140" t="s">
        <v>72</v>
      </c>
      <c r="F5" s="140" t="s">
        <v>60</v>
      </c>
      <c r="G5" s="140" t="s">
        <v>206</v>
      </c>
      <c r="H5" s="140" t="s">
        <v>207</v>
      </c>
      <c r="I5" s="71"/>
    </row>
    <row r="6" spans="1:9" ht="24.4" customHeight="1">
      <c r="A6" s="48"/>
      <c r="B6" s="30" t="s">
        <v>105</v>
      </c>
      <c r="C6" s="30" t="s">
        <v>106</v>
      </c>
      <c r="D6" s="140"/>
      <c r="E6" s="140"/>
      <c r="F6" s="140"/>
      <c r="G6" s="140"/>
      <c r="H6" s="140"/>
      <c r="I6" s="71"/>
    </row>
    <row r="7" spans="1:9" ht="22.9" customHeight="1">
      <c r="A7" s="50"/>
      <c r="B7" s="30"/>
      <c r="C7" s="30"/>
      <c r="D7" s="30"/>
      <c r="E7" s="30" t="s">
        <v>73</v>
      </c>
      <c r="F7" s="33">
        <f>SUM(F8:F30)</f>
        <v>5920</v>
      </c>
      <c r="G7" s="33">
        <f>SUM(G8:G30)</f>
        <v>4697.87</v>
      </c>
      <c r="H7" s="33">
        <f>SUM(H8:H30)</f>
        <v>1222.1300000000001</v>
      </c>
      <c r="I7" s="71"/>
    </row>
    <row r="8" spans="1:9" ht="22.9" customHeight="1">
      <c r="A8" s="50"/>
      <c r="B8" s="68" t="s">
        <v>108</v>
      </c>
      <c r="C8" s="68" t="s">
        <v>109</v>
      </c>
      <c r="D8" s="68" t="s">
        <v>74</v>
      </c>
      <c r="E8" s="68" t="s">
        <v>75</v>
      </c>
      <c r="F8" s="69">
        <f t="shared" ref="F8:F13" si="0">G8+H8</f>
        <v>346.85</v>
      </c>
      <c r="G8" s="69">
        <v>283.95999999999998</v>
      </c>
      <c r="H8" s="69">
        <v>62.89</v>
      </c>
      <c r="I8" s="71"/>
    </row>
    <row r="9" spans="1:9" ht="22.9" customHeight="1">
      <c r="A9" s="50"/>
      <c r="B9" s="68" t="s">
        <v>108</v>
      </c>
      <c r="C9" s="68" t="s">
        <v>109</v>
      </c>
      <c r="D9" s="68" t="s">
        <v>74</v>
      </c>
      <c r="E9" s="68" t="s">
        <v>208</v>
      </c>
      <c r="F9" s="69">
        <f t="shared" si="0"/>
        <v>286.14999999999998</v>
      </c>
      <c r="G9" s="69">
        <v>270.72000000000003</v>
      </c>
      <c r="H9" s="69">
        <v>15.43</v>
      </c>
      <c r="I9" s="71"/>
    </row>
    <row r="10" spans="1:9" ht="22.9" customHeight="1">
      <c r="A10" s="50"/>
      <c r="B10" s="68" t="s">
        <v>108</v>
      </c>
      <c r="C10" s="68" t="s">
        <v>112</v>
      </c>
      <c r="D10" s="68" t="s">
        <v>74</v>
      </c>
      <c r="E10" s="68" t="s">
        <v>77</v>
      </c>
      <c r="F10" s="69">
        <f t="shared" si="0"/>
        <v>7</v>
      </c>
      <c r="G10" s="69">
        <v>0</v>
      </c>
      <c r="H10" s="69">
        <v>7</v>
      </c>
      <c r="I10" s="71"/>
    </row>
    <row r="11" spans="1:9" ht="22.9" customHeight="1">
      <c r="A11" s="50"/>
      <c r="B11" s="68" t="s">
        <v>113</v>
      </c>
      <c r="C11" s="68" t="s">
        <v>114</v>
      </c>
      <c r="D11" s="68" t="s">
        <v>74</v>
      </c>
      <c r="E11" s="68" t="s">
        <v>78</v>
      </c>
      <c r="F11" s="69">
        <f t="shared" si="0"/>
        <v>428</v>
      </c>
      <c r="G11" s="69">
        <v>377.85</v>
      </c>
      <c r="H11" s="69">
        <v>50.15</v>
      </c>
      <c r="I11" s="71"/>
    </row>
    <row r="12" spans="1:9" ht="22.9" customHeight="1">
      <c r="A12" s="50"/>
      <c r="B12" s="68" t="s">
        <v>113</v>
      </c>
      <c r="C12" s="68" t="s">
        <v>114</v>
      </c>
      <c r="D12" s="68" t="s">
        <v>74</v>
      </c>
      <c r="E12" s="68" t="s">
        <v>79</v>
      </c>
      <c r="F12" s="69">
        <f t="shared" si="0"/>
        <v>1772.4</v>
      </c>
      <c r="G12" s="69">
        <v>1686.2</v>
      </c>
      <c r="H12" s="69">
        <v>86.2</v>
      </c>
      <c r="I12" s="71"/>
    </row>
    <row r="13" spans="1:9" ht="22.9" customHeight="1">
      <c r="A13" s="50"/>
      <c r="B13" s="68" t="s">
        <v>113</v>
      </c>
      <c r="C13" s="68" t="s">
        <v>114</v>
      </c>
      <c r="D13" s="68" t="s">
        <v>74</v>
      </c>
      <c r="E13" s="68" t="s">
        <v>80</v>
      </c>
      <c r="F13" s="69">
        <f t="shared" si="0"/>
        <v>1379.6</v>
      </c>
      <c r="G13" s="69">
        <v>1284.1400000000001</v>
      </c>
      <c r="H13" s="69">
        <v>95.46</v>
      </c>
      <c r="I13" s="71"/>
    </row>
    <row r="14" spans="1:9" ht="22.9" customHeight="1">
      <c r="A14" s="50"/>
      <c r="B14" s="68" t="s">
        <v>115</v>
      </c>
      <c r="C14" s="68" t="s">
        <v>116</v>
      </c>
      <c r="D14" s="68" t="s">
        <v>74</v>
      </c>
      <c r="E14" s="68" t="s">
        <v>81</v>
      </c>
      <c r="F14" s="69">
        <v>25</v>
      </c>
      <c r="G14" s="69">
        <v>0</v>
      </c>
      <c r="H14" s="69">
        <v>25</v>
      </c>
      <c r="I14" s="71"/>
    </row>
    <row r="15" spans="1:9" ht="22.9" customHeight="1">
      <c r="A15" s="50"/>
      <c r="B15" s="68" t="s">
        <v>117</v>
      </c>
      <c r="C15" s="68" t="s">
        <v>118</v>
      </c>
      <c r="D15" s="68" t="s">
        <v>74</v>
      </c>
      <c r="E15" s="68" t="s">
        <v>82</v>
      </c>
      <c r="F15" s="69">
        <v>385</v>
      </c>
      <c r="G15" s="69">
        <v>385</v>
      </c>
      <c r="H15" s="69">
        <v>0</v>
      </c>
      <c r="I15" s="71"/>
    </row>
    <row r="16" spans="1:9" ht="22.9" customHeight="1">
      <c r="A16" s="50"/>
      <c r="B16" s="68" t="s">
        <v>119</v>
      </c>
      <c r="C16" s="68" t="s">
        <v>120</v>
      </c>
      <c r="D16" s="68" t="s">
        <v>74</v>
      </c>
      <c r="E16" s="68" t="s">
        <v>83</v>
      </c>
      <c r="F16" s="69">
        <v>30</v>
      </c>
      <c r="G16" s="69">
        <v>30</v>
      </c>
      <c r="H16" s="69">
        <v>0</v>
      </c>
      <c r="I16" s="71"/>
    </row>
    <row r="17" spans="1:9" ht="22.9" customHeight="1">
      <c r="A17" s="50"/>
      <c r="B17" s="68" t="s">
        <v>119</v>
      </c>
      <c r="C17" s="68" t="s">
        <v>120</v>
      </c>
      <c r="D17" s="68" t="s">
        <v>74</v>
      </c>
      <c r="E17" s="68" t="s">
        <v>84</v>
      </c>
      <c r="F17" s="69">
        <v>140</v>
      </c>
      <c r="G17" s="69">
        <v>140</v>
      </c>
      <c r="H17" s="69">
        <v>0</v>
      </c>
      <c r="I17" s="71"/>
    </row>
    <row r="18" spans="1:9" ht="22.9" customHeight="1">
      <c r="A18" s="50"/>
      <c r="B18" s="68" t="s">
        <v>121</v>
      </c>
      <c r="C18" s="68" t="s">
        <v>109</v>
      </c>
      <c r="D18" s="68" t="s">
        <v>74</v>
      </c>
      <c r="E18" s="68" t="s">
        <v>85</v>
      </c>
      <c r="F18" s="69">
        <v>100</v>
      </c>
      <c r="G18" s="69">
        <v>0</v>
      </c>
      <c r="H18" s="69">
        <v>100</v>
      </c>
      <c r="I18" s="71"/>
    </row>
    <row r="19" spans="1:9" ht="22.9" customHeight="1">
      <c r="A19" s="50"/>
      <c r="B19" s="68" t="s">
        <v>121</v>
      </c>
      <c r="C19" s="68" t="s">
        <v>109</v>
      </c>
      <c r="D19" s="68" t="s">
        <v>74</v>
      </c>
      <c r="E19" s="68" t="s">
        <v>86</v>
      </c>
      <c r="F19" s="69">
        <v>110</v>
      </c>
      <c r="G19" s="69">
        <v>0</v>
      </c>
      <c r="H19" s="69">
        <v>110</v>
      </c>
      <c r="I19" s="71"/>
    </row>
    <row r="20" spans="1:9" ht="22.9" customHeight="1">
      <c r="A20" s="50"/>
      <c r="B20" s="68" t="s">
        <v>121</v>
      </c>
      <c r="C20" s="68" t="s">
        <v>122</v>
      </c>
      <c r="D20" s="68" t="s">
        <v>74</v>
      </c>
      <c r="E20" s="68" t="s">
        <v>87</v>
      </c>
      <c r="F20" s="69">
        <v>100</v>
      </c>
      <c r="G20" s="69">
        <v>0</v>
      </c>
      <c r="H20" s="69">
        <v>100</v>
      </c>
      <c r="I20" s="71"/>
    </row>
    <row r="21" spans="1:9" ht="22.9" customHeight="1">
      <c r="A21" s="50"/>
      <c r="B21" s="68" t="s">
        <v>121</v>
      </c>
      <c r="C21" s="68" t="s">
        <v>112</v>
      </c>
      <c r="D21" s="68" t="s">
        <v>74</v>
      </c>
      <c r="E21" s="68" t="s">
        <v>88</v>
      </c>
      <c r="F21" s="69">
        <v>90</v>
      </c>
      <c r="G21" s="69">
        <v>0</v>
      </c>
      <c r="H21" s="69">
        <v>90</v>
      </c>
      <c r="I21" s="71"/>
    </row>
    <row r="22" spans="1:9" ht="22.9" customHeight="1">
      <c r="A22" s="50"/>
      <c r="B22" s="68" t="s">
        <v>123</v>
      </c>
      <c r="C22" s="68" t="s">
        <v>110</v>
      </c>
      <c r="D22" s="68" t="s">
        <v>74</v>
      </c>
      <c r="E22" s="68" t="s">
        <v>89</v>
      </c>
      <c r="F22" s="69">
        <v>190</v>
      </c>
      <c r="G22" s="69">
        <v>0</v>
      </c>
      <c r="H22" s="69">
        <v>190</v>
      </c>
      <c r="I22" s="71"/>
    </row>
    <row r="23" spans="1:9" ht="22.9" customHeight="1">
      <c r="A23" s="50"/>
      <c r="B23" s="68" t="s">
        <v>123</v>
      </c>
      <c r="C23" s="68" t="s">
        <v>124</v>
      </c>
      <c r="D23" s="68" t="s">
        <v>74</v>
      </c>
      <c r="E23" s="68" t="s">
        <v>90</v>
      </c>
      <c r="F23" s="69">
        <v>120</v>
      </c>
      <c r="G23" s="69">
        <v>0</v>
      </c>
      <c r="H23" s="69">
        <v>120</v>
      </c>
      <c r="I23" s="71"/>
    </row>
    <row r="24" spans="1:9" ht="22.9" customHeight="1">
      <c r="A24" s="50"/>
      <c r="B24" s="68" t="s">
        <v>125</v>
      </c>
      <c r="C24" s="68" t="s">
        <v>110</v>
      </c>
      <c r="D24" s="68" t="s">
        <v>74</v>
      </c>
      <c r="E24" s="68" t="s">
        <v>91</v>
      </c>
      <c r="F24" s="69">
        <v>0</v>
      </c>
      <c r="G24" s="69">
        <v>0</v>
      </c>
      <c r="H24" s="69">
        <v>0</v>
      </c>
      <c r="I24" s="71"/>
    </row>
    <row r="25" spans="1:9" ht="22.9" customHeight="1">
      <c r="A25" s="50"/>
      <c r="B25" s="68" t="s">
        <v>125</v>
      </c>
      <c r="C25" s="68" t="s">
        <v>126</v>
      </c>
      <c r="D25" s="68" t="s">
        <v>74</v>
      </c>
      <c r="E25" s="68" t="s">
        <v>92</v>
      </c>
      <c r="F25" s="69">
        <v>150</v>
      </c>
      <c r="G25" s="69">
        <v>0</v>
      </c>
      <c r="H25" s="69">
        <v>150</v>
      </c>
      <c r="I25" s="71"/>
    </row>
    <row r="26" spans="1:9" ht="22.9" customHeight="1">
      <c r="A26" s="50"/>
      <c r="B26" s="68" t="s">
        <v>125</v>
      </c>
      <c r="C26" s="68" t="s">
        <v>126</v>
      </c>
      <c r="D26" s="68" t="s">
        <v>74</v>
      </c>
      <c r="E26" s="68" t="s">
        <v>93</v>
      </c>
      <c r="F26" s="69">
        <v>0</v>
      </c>
      <c r="G26" s="69">
        <v>0</v>
      </c>
      <c r="H26" s="69">
        <v>0</v>
      </c>
      <c r="I26" s="71"/>
    </row>
    <row r="27" spans="1:9" ht="22.9" customHeight="1">
      <c r="A27" s="50"/>
      <c r="B27" s="68" t="s">
        <v>125</v>
      </c>
      <c r="C27" s="68" t="s">
        <v>127</v>
      </c>
      <c r="D27" s="68" t="s">
        <v>74</v>
      </c>
      <c r="E27" s="68" t="s">
        <v>94</v>
      </c>
      <c r="F27" s="69">
        <v>0</v>
      </c>
      <c r="G27" s="69">
        <v>0</v>
      </c>
      <c r="H27" s="69">
        <v>0</v>
      </c>
      <c r="I27" s="71"/>
    </row>
    <row r="28" spans="1:9" ht="22.9" customHeight="1">
      <c r="A28" s="50"/>
      <c r="B28" s="68" t="s">
        <v>128</v>
      </c>
      <c r="C28" s="68" t="s">
        <v>110</v>
      </c>
      <c r="D28" s="68" t="s">
        <v>74</v>
      </c>
      <c r="E28" s="68" t="s">
        <v>95</v>
      </c>
      <c r="F28" s="69">
        <v>0</v>
      </c>
      <c r="G28" s="69">
        <v>0</v>
      </c>
      <c r="H28" s="69">
        <v>0</v>
      </c>
      <c r="I28" s="71"/>
    </row>
    <row r="29" spans="1:9" ht="22.9" customHeight="1">
      <c r="A29" s="50"/>
      <c r="B29" s="68" t="s">
        <v>129</v>
      </c>
      <c r="C29" s="68" t="s">
        <v>114</v>
      </c>
      <c r="D29" s="68" t="s">
        <v>74</v>
      </c>
      <c r="E29" s="68" t="s">
        <v>96</v>
      </c>
      <c r="F29" s="69">
        <v>240</v>
      </c>
      <c r="G29" s="69">
        <v>240</v>
      </c>
      <c r="H29" s="69">
        <v>0</v>
      </c>
      <c r="I29" s="71"/>
    </row>
    <row r="30" spans="1:9" ht="22.9" customHeight="1">
      <c r="A30" s="50"/>
      <c r="B30" s="68">
        <v>224</v>
      </c>
      <c r="C30" s="68">
        <v>99</v>
      </c>
      <c r="D30" s="68" t="s">
        <v>74</v>
      </c>
      <c r="E30" s="70" t="s">
        <v>97</v>
      </c>
      <c r="F30" s="69">
        <v>20</v>
      </c>
      <c r="G30" s="69">
        <v>0</v>
      </c>
      <c r="H30" s="69">
        <v>20</v>
      </c>
      <c r="I30" s="7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F21" sqref="F21"/>
    </sheetView>
  </sheetViews>
  <sheetFormatPr defaultColWidth="10" defaultRowHeight="13.5"/>
  <cols>
    <col min="1" max="1" width="1.5" style="46" customWidth="1"/>
    <col min="2" max="4" width="6.625" style="46" customWidth="1"/>
    <col min="5" max="5" width="26.625" style="46" customWidth="1"/>
    <col min="6" max="6" width="48.625" style="46" customWidth="1"/>
    <col min="7" max="7" width="26.625" style="46" customWidth="1"/>
    <col min="8" max="8" width="1.5" style="46" customWidth="1"/>
    <col min="9" max="10" width="9.75" style="46" customWidth="1"/>
    <col min="11" max="16384" width="10" style="46"/>
  </cols>
  <sheetData>
    <row r="1" spans="1:8" ht="24.95" customHeight="1">
      <c r="A1" s="47"/>
      <c r="B1" s="2" t="s">
        <v>209</v>
      </c>
      <c r="C1" s="2"/>
      <c r="D1" s="2"/>
      <c r="E1" s="48"/>
      <c r="F1" s="48"/>
      <c r="G1" s="49"/>
      <c r="H1" s="50"/>
    </row>
    <row r="2" spans="1:8" ht="22.9" customHeight="1">
      <c r="A2" s="47"/>
      <c r="B2" s="142" t="s">
        <v>210</v>
      </c>
      <c r="C2" s="142"/>
      <c r="D2" s="142"/>
      <c r="E2" s="142"/>
      <c r="F2" s="142"/>
      <c r="G2" s="142"/>
      <c r="H2" s="50" t="s">
        <v>4</v>
      </c>
    </row>
    <row r="3" spans="1:8" ht="19.5" customHeight="1">
      <c r="A3" s="51"/>
      <c r="B3" s="143" t="s">
        <v>6</v>
      </c>
      <c r="C3" s="143"/>
      <c r="D3" s="143"/>
      <c r="E3" s="143"/>
      <c r="F3" s="143"/>
      <c r="G3" s="53" t="s">
        <v>7</v>
      </c>
      <c r="H3" s="54"/>
    </row>
    <row r="4" spans="1:8" ht="24.4" customHeight="1">
      <c r="A4" s="55"/>
      <c r="B4" s="140" t="s">
        <v>104</v>
      </c>
      <c r="C4" s="140"/>
      <c r="D4" s="140"/>
      <c r="E4" s="140" t="s">
        <v>71</v>
      </c>
      <c r="F4" s="140" t="s">
        <v>72</v>
      </c>
      <c r="G4" s="140" t="s">
        <v>211</v>
      </c>
      <c r="H4" s="56"/>
    </row>
    <row r="5" spans="1:8" ht="24.4" customHeight="1">
      <c r="A5" s="55"/>
      <c r="B5" s="30" t="s">
        <v>105</v>
      </c>
      <c r="C5" s="30" t="s">
        <v>106</v>
      </c>
      <c r="D5" s="30" t="s">
        <v>107</v>
      </c>
      <c r="E5" s="140"/>
      <c r="F5" s="140"/>
      <c r="G5" s="140"/>
      <c r="H5" s="57"/>
    </row>
    <row r="6" spans="1:8" ht="22.9" customHeight="1">
      <c r="A6" s="58"/>
      <c r="B6" s="30"/>
      <c r="C6" s="30"/>
      <c r="D6" s="30"/>
      <c r="E6" s="30"/>
      <c r="F6" s="30" t="s">
        <v>73</v>
      </c>
      <c r="G6" s="59">
        <f>SUM(G8:G16)</f>
        <v>1330</v>
      </c>
      <c r="H6" s="60"/>
    </row>
    <row r="7" spans="1:8" ht="22.9" customHeight="1">
      <c r="A7" s="58"/>
      <c r="B7" s="30"/>
      <c r="C7" s="30"/>
      <c r="D7" s="30"/>
      <c r="E7" s="30" t="s">
        <v>74</v>
      </c>
      <c r="F7" s="30" t="s">
        <v>0</v>
      </c>
      <c r="G7" s="59"/>
      <c r="H7" s="60"/>
    </row>
    <row r="8" spans="1:8" ht="22.9" customHeight="1">
      <c r="A8" s="58"/>
      <c r="B8" s="30" t="s">
        <v>113</v>
      </c>
      <c r="C8" s="30" t="s">
        <v>114</v>
      </c>
      <c r="D8" s="30" t="s">
        <v>110</v>
      </c>
      <c r="E8" s="30" t="s">
        <v>74</v>
      </c>
      <c r="F8" s="30" t="s">
        <v>78</v>
      </c>
      <c r="G8" s="59">
        <v>100</v>
      </c>
      <c r="H8" s="60"/>
    </row>
    <row r="9" spans="1:8" ht="22.9" customHeight="1">
      <c r="A9" s="58"/>
      <c r="B9" s="30" t="s">
        <v>113</v>
      </c>
      <c r="C9" s="30" t="s">
        <v>114</v>
      </c>
      <c r="D9" s="30" t="s">
        <v>114</v>
      </c>
      <c r="E9" s="30" t="s">
        <v>74</v>
      </c>
      <c r="F9" s="30" t="s">
        <v>79</v>
      </c>
      <c r="G9" s="59">
        <v>150</v>
      </c>
      <c r="H9" s="60"/>
    </row>
    <row r="10" spans="1:8" ht="22.9" customHeight="1">
      <c r="A10" s="58"/>
      <c r="B10" s="30" t="s">
        <v>113</v>
      </c>
      <c r="C10" s="30" t="s">
        <v>114</v>
      </c>
      <c r="D10" s="30" t="s">
        <v>109</v>
      </c>
      <c r="E10" s="30" t="s">
        <v>74</v>
      </c>
      <c r="F10" s="30" t="s">
        <v>80</v>
      </c>
      <c r="G10" s="59">
        <v>180</v>
      </c>
      <c r="H10" s="60"/>
    </row>
    <row r="11" spans="1:8" ht="22.9" customHeight="1">
      <c r="A11" s="58"/>
      <c r="B11" s="30" t="s">
        <v>121</v>
      </c>
      <c r="C11" s="30" t="s">
        <v>122</v>
      </c>
      <c r="D11" s="30" t="s">
        <v>114</v>
      </c>
      <c r="E11" s="30" t="s">
        <v>74</v>
      </c>
      <c r="F11" s="30" t="s">
        <v>87</v>
      </c>
      <c r="G11" s="59">
        <v>70</v>
      </c>
      <c r="H11" s="60"/>
    </row>
    <row r="12" spans="1:8" ht="22.9" customHeight="1">
      <c r="A12" s="58"/>
      <c r="B12" s="30" t="s">
        <v>125</v>
      </c>
      <c r="C12" s="30" t="s">
        <v>110</v>
      </c>
      <c r="D12" s="30" t="s">
        <v>112</v>
      </c>
      <c r="E12" s="30" t="s">
        <v>74</v>
      </c>
      <c r="F12" s="30" t="s">
        <v>91</v>
      </c>
      <c r="G12" s="59">
        <v>590</v>
      </c>
      <c r="H12" s="60"/>
    </row>
    <row r="13" spans="1:8" ht="22.9" customHeight="1">
      <c r="A13" s="58"/>
      <c r="B13" s="30" t="s">
        <v>125</v>
      </c>
      <c r="C13" s="30" t="s">
        <v>126</v>
      </c>
      <c r="D13" s="30" t="s">
        <v>118</v>
      </c>
      <c r="E13" s="30" t="s">
        <v>74</v>
      </c>
      <c r="F13" s="30" t="s">
        <v>92</v>
      </c>
      <c r="G13" s="59">
        <v>100</v>
      </c>
      <c r="H13" s="60"/>
    </row>
    <row r="14" spans="1:8" ht="22.9" customHeight="1">
      <c r="A14" s="58"/>
      <c r="B14" s="30" t="s">
        <v>125</v>
      </c>
      <c r="C14" s="30" t="s">
        <v>126</v>
      </c>
      <c r="D14" s="30" t="s">
        <v>112</v>
      </c>
      <c r="E14" s="30" t="s">
        <v>74</v>
      </c>
      <c r="F14" s="30" t="s">
        <v>93</v>
      </c>
      <c r="G14" s="59">
        <v>20</v>
      </c>
      <c r="H14" s="60"/>
    </row>
    <row r="15" spans="1:8" ht="22.9" customHeight="1">
      <c r="A15" s="55"/>
      <c r="B15" s="30" t="s">
        <v>125</v>
      </c>
      <c r="C15" s="30" t="s">
        <v>127</v>
      </c>
      <c r="D15" s="30" t="s">
        <v>112</v>
      </c>
      <c r="E15" s="30" t="s">
        <v>74</v>
      </c>
      <c r="F15" s="30" t="s">
        <v>94</v>
      </c>
      <c r="G15" s="59">
        <v>80</v>
      </c>
      <c r="H15" s="56"/>
    </row>
    <row r="16" spans="1:8" ht="22.9" customHeight="1">
      <c r="A16" s="55"/>
      <c r="B16" s="30" t="s">
        <v>128</v>
      </c>
      <c r="C16" s="30" t="s">
        <v>110</v>
      </c>
      <c r="D16" s="30" t="s">
        <v>116</v>
      </c>
      <c r="E16" s="30" t="s">
        <v>74</v>
      </c>
      <c r="F16" s="30" t="s">
        <v>95</v>
      </c>
      <c r="G16" s="59">
        <v>40</v>
      </c>
      <c r="H16" s="56"/>
    </row>
    <row r="17" spans="1:8" ht="22.9" customHeight="1">
      <c r="A17" s="55"/>
      <c r="B17" s="34"/>
      <c r="C17" s="34"/>
      <c r="D17" s="34"/>
      <c r="E17" s="34"/>
      <c r="F17" s="34" t="s">
        <v>130</v>
      </c>
      <c r="G17" s="35"/>
      <c r="H17" s="57"/>
    </row>
    <row r="18" spans="1:8" ht="22.9" customHeight="1">
      <c r="A18" s="55"/>
      <c r="B18" s="34"/>
      <c r="C18" s="34"/>
      <c r="D18" s="34"/>
      <c r="E18" s="34"/>
      <c r="F18" s="34" t="s">
        <v>212</v>
      </c>
      <c r="G18" s="35"/>
      <c r="H18" s="57"/>
    </row>
    <row r="19" spans="1:8" ht="9.75" customHeight="1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honeticPr fontId="3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Sheet1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2022-03-04T19:28:00Z</dcterms:created>
  <dcterms:modified xsi:type="dcterms:W3CDTF">2023-05-25T07:22:03Z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